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45" yWindow="570" windowWidth="9315" windowHeight="7020"/>
  </bookViews>
  <sheets>
    <sheet name="20192042 LOTE 1" sheetId="3" r:id="rId1"/>
  </sheets>
  <definedNames>
    <definedName name="_xlnm._FilterDatabase" localSheetId="0" hidden="1">'20192042 LOTE 1'!$A$2:$N$58</definedName>
    <definedName name="_xlnm.Print_Titles" localSheetId="0">'20192042 LOTE 1'!$1:$2</definedName>
  </definedNames>
  <calcPr calcId="145621"/>
</workbook>
</file>

<file path=xl/calcChain.xml><?xml version="1.0" encoding="utf-8"?>
<calcChain xmlns="http://schemas.openxmlformats.org/spreadsheetml/2006/main">
  <c r="L4" i="3" l="1"/>
  <c r="L6" i="3"/>
  <c r="L7" i="3"/>
  <c r="L8" i="3"/>
  <c r="L9" i="3"/>
  <c r="L10" i="3"/>
  <c r="L13" i="3"/>
  <c r="L18" i="3"/>
  <c r="L19" i="3"/>
  <c r="L22" i="3"/>
  <c r="L23" i="3"/>
  <c r="L25" i="3"/>
  <c r="L26" i="3"/>
  <c r="L27" i="3"/>
  <c r="L28" i="3"/>
  <c r="L31" i="3"/>
  <c r="L32" i="3"/>
  <c r="L33" i="3"/>
  <c r="L34" i="3"/>
  <c r="L35" i="3"/>
  <c r="L38" i="3"/>
  <c r="L39" i="3"/>
  <c r="L40" i="3"/>
  <c r="L41" i="3"/>
  <c r="L42" i="3"/>
  <c r="L43" i="3"/>
  <c r="L46" i="3"/>
  <c r="L49" i="3"/>
  <c r="L52" i="3"/>
  <c r="L53" i="3"/>
  <c r="L54" i="3"/>
  <c r="L57" i="3"/>
  <c r="L58" i="3"/>
  <c r="L3" i="3"/>
  <c r="L60" i="3" l="1"/>
</calcChain>
</file>

<file path=xl/sharedStrings.xml><?xml version="1.0" encoding="utf-8"?>
<sst xmlns="http://schemas.openxmlformats.org/spreadsheetml/2006/main" count="294" uniqueCount="211">
  <si>
    <t>IDENTIFICADOR</t>
  </si>
  <si>
    <t>NSN</t>
  </si>
  <si>
    <t>PNR</t>
  </si>
  <si>
    <t>CODFAB</t>
  </si>
  <si>
    <t>DESCRIPCION</t>
  </si>
  <si>
    <t>UNI</t>
  </si>
  <si>
    <t>TOTAL</t>
  </si>
  <si>
    <t>NSNOF</t>
  </si>
  <si>
    <t>PNOF</t>
  </si>
  <si>
    <t>CFOF</t>
  </si>
  <si>
    <t>PRECIO (€)</t>
  </si>
  <si>
    <t>IMPORTE (€)</t>
  </si>
  <si>
    <t>PLAZO (dias)</t>
  </si>
  <si>
    <t>OBSERVAC</t>
  </si>
  <si>
    <t>1377991027185</t>
  </si>
  <si>
    <t>K1536</t>
  </si>
  <si>
    <t>CARTRIDGE,OPERATING,</t>
  </si>
  <si>
    <t>EA</t>
  </si>
  <si>
    <t>1377992203969</t>
  </si>
  <si>
    <t>156033G036725</t>
  </si>
  <si>
    <t>64560</t>
  </si>
  <si>
    <t>COVER</t>
  </si>
  <si>
    <t>1610015696171</t>
  </si>
  <si>
    <t>0AJJ0</t>
  </si>
  <si>
    <t>DEICER,ELECTRICAL,AI</t>
  </si>
  <si>
    <t>161033G038729</t>
  </si>
  <si>
    <t>93366</t>
  </si>
  <si>
    <t>RING PTFE.6.15/6.1</t>
  </si>
  <si>
    <t>161033G038731</t>
  </si>
  <si>
    <t>RING PTFE 5.97/5.92</t>
  </si>
  <si>
    <t>163033A261650</t>
  </si>
  <si>
    <t>08720</t>
  </si>
  <si>
    <t>BOQUILLA</t>
  </si>
  <si>
    <t>163033C031081</t>
  </si>
  <si>
    <t>25500</t>
  </si>
  <si>
    <t>WHEEL SUBASY</t>
  </si>
  <si>
    <t>1660013866898</t>
  </si>
  <si>
    <t>83564</t>
  </si>
  <si>
    <t>OUTLET,AIR</t>
  </si>
  <si>
    <t>1680014191739</t>
  </si>
  <si>
    <t>59885</t>
  </si>
  <si>
    <t>BLADE,WINDSHIELD WIP</t>
  </si>
  <si>
    <t>1680015308999</t>
  </si>
  <si>
    <t>1Y830</t>
  </si>
  <si>
    <t>BELT,AIRCRAFT SAFETY</t>
  </si>
  <si>
    <t>1680994383971</t>
  </si>
  <si>
    <t>U1918</t>
  </si>
  <si>
    <t>RING,SEALING</t>
  </si>
  <si>
    <t>2530015612090</t>
  </si>
  <si>
    <t>0B9R9</t>
  </si>
  <si>
    <t>VALVE,BRAKE PNEUMATI</t>
  </si>
  <si>
    <t>2915015494407</t>
  </si>
  <si>
    <t>26433</t>
  </si>
  <si>
    <t>PUMP,SUBMERGED,AIRCR</t>
  </si>
  <si>
    <t>2915144865599</t>
  </si>
  <si>
    <t>F0422</t>
  </si>
  <si>
    <t>VALVE,FUEL PRESSURIZ</t>
  </si>
  <si>
    <t>2925014942116</t>
  </si>
  <si>
    <t>32970</t>
  </si>
  <si>
    <t>TERMINAL BLOCK,ELECT</t>
  </si>
  <si>
    <t>3040014203950</t>
  </si>
  <si>
    <t>99193</t>
  </si>
  <si>
    <t>GEARSHAFT,HELICAL</t>
  </si>
  <si>
    <t>3040123384739</t>
  </si>
  <si>
    <t>D8913</t>
  </si>
  <si>
    <t>END FITTING,FLEXIBLE</t>
  </si>
  <si>
    <t>3040123944558</t>
  </si>
  <si>
    <t>D8442</t>
  </si>
  <si>
    <t>CONTROL ASSEMBLY,PUS</t>
  </si>
  <si>
    <t>3110121407222</t>
  </si>
  <si>
    <t>D8286</t>
  </si>
  <si>
    <t>BEARING,BALL,ANNULAR</t>
  </si>
  <si>
    <t>4510010705681</t>
  </si>
  <si>
    <t>UMBRELLA,CHECK VALV</t>
  </si>
  <si>
    <t>4810015431807</t>
  </si>
  <si>
    <t>VALVE,SOLENOID</t>
  </si>
  <si>
    <t>4810016706302</t>
  </si>
  <si>
    <t>COVER PLATE,VALVE</t>
  </si>
  <si>
    <t>5305008400599</t>
  </si>
  <si>
    <t>80205</t>
  </si>
  <si>
    <t>SCREW,MACHINE</t>
  </si>
  <si>
    <t>5305121448937</t>
  </si>
  <si>
    <t>SCREW,CAP,HEXAGON HE</t>
  </si>
  <si>
    <t>5305143462427</t>
  </si>
  <si>
    <t>F0434</t>
  </si>
  <si>
    <t>SCREW,CLOSE TOLERANC</t>
  </si>
  <si>
    <t>530533G056655</t>
  </si>
  <si>
    <t>F0110</t>
  </si>
  <si>
    <t>SCREW</t>
  </si>
  <si>
    <t>530533G076491</t>
  </si>
  <si>
    <t>463AB</t>
  </si>
  <si>
    <t>5306014194248</t>
  </si>
  <si>
    <t>BOLT,MACHINE</t>
  </si>
  <si>
    <t>5310123384833</t>
  </si>
  <si>
    <t>WASHER,FLAT</t>
  </si>
  <si>
    <t>5315002368372</t>
  </si>
  <si>
    <t>96906</t>
  </si>
  <si>
    <t>PIN,COTTER</t>
  </si>
  <si>
    <t>5320001176535</t>
  </si>
  <si>
    <t>38597</t>
  </si>
  <si>
    <t>RIVET,SOLID</t>
  </si>
  <si>
    <t>LB</t>
  </si>
  <si>
    <t>5325008049642</t>
  </si>
  <si>
    <t>71286</t>
  </si>
  <si>
    <t>STUD ASSEMBLY,TURNLO</t>
  </si>
  <si>
    <t>5330005256032</t>
  </si>
  <si>
    <t>56232</t>
  </si>
  <si>
    <t>GASKET</t>
  </si>
  <si>
    <t>5330013326193</t>
  </si>
  <si>
    <t>34830</t>
  </si>
  <si>
    <t>PACKING,PREFORMED</t>
  </si>
  <si>
    <t>5331997136380</t>
  </si>
  <si>
    <t>K1037</t>
  </si>
  <si>
    <t>O-RING</t>
  </si>
  <si>
    <t>5340014191763</t>
  </si>
  <si>
    <t>81860</t>
  </si>
  <si>
    <t>MOUNT,RESILIENT,UTIL</t>
  </si>
  <si>
    <t>5340014191764</t>
  </si>
  <si>
    <t>5340014395443</t>
  </si>
  <si>
    <t>MOUNT,RESILIENT,GENE</t>
  </si>
  <si>
    <t>5340014946982</t>
  </si>
  <si>
    <t>13636</t>
  </si>
  <si>
    <t>5340015632523</t>
  </si>
  <si>
    <t>534033G064693</t>
  </si>
  <si>
    <t>1575B</t>
  </si>
  <si>
    <t>TAPON</t>
  </si>
  <si>
    <t>536033G038670</t>
  </si>
  <si>
    <t>SPRING FEATHER OUTE</t>
  </si>
  <si>
    <t>5360997881989</t>
  </si>
  <si>
    <t>K0654</t>
  </si>
  <si>
    <t>SPRING,HELICAL,COMPR</t>
  </si>
  <si>
    <t>536533C026875</t>
  </si>
  <si>
    <t>CASQUILLO</t>
  </si>
  <si>
    <t>536533G031581</t>
  </si>
  <si>
    <t>RING</t>
  </si>
  <si>
    <t>5940016708247</t>
  </si>
  <si>
    <t>TERMINAL,LUG</t>
  </si>
  <si>
    <t>597533G056656</t>
  </si>
  <si>
    <t>6110015519549</t>
  </si>
  <si>
    <t>BRAKE,ELECTRIC</t>
  </si>
  <si>
    <t>6110015598090</t>
  </si>
  <si>
    <t>6220013044056</t>
  </si>
  <si>
    <t>72914</t>
  </si>
  <si>
    <t>LIGHT,PANEL</t>
  </si>
  <si>
    <t>6220014186954</t>
  </si>
  <si>
    <t>LIGHT,NAVIGATIONAL,A</t>
  </si>
  <si>
    <t>6250170498218</t>
  </si>
  <si>
    <t>H0002</t>
  </si>
  <si>
    <t>BALLAST,LAMP</t>
  </si>
  <si>
    <t>661033A261979</t>
  </si>
  <si>
    <t>18006</t>
  </si>
  <si>
    <t>BRUSH GUIDE AS</t>
  </si>
  <si>
    <t>667033G038751</t>
  </si>
  <si>
    <t>WEIGHT BALANCE</t>
  </si>
  <si>
    <t>667033G038752</t>
  </si>
  <si>
    <t xml:space="preserve">RELACIÓN DE PRECIOS CORRESPONDIENTES AL EXPEDIENTE 20192042 LOTE 1 </t>
  </si>
  <si>
    <t>58311-006</t>
  </si>
  <si>
    <t>A719-3</t>
  </si>
  <si>
    <t>4013-2J</t>
  </si>
  <si>
    <t>4E1601-5</t>
  </si>
  <si>
    <t>660706648AA</t>
  </si>
  <si>
    <t>660706648B</t>
  </si>
  <si>
    <t>2368BASIC</t>
  </si>
  <si>
    <t>2315M-16-1</t>
  </si>
  <si>
    <t>2031-1-051-8003</t>
  </si>
  <si>
    <t>FRS556-55</t>
  </si>
  <si>
    <t>5004384</t>
  </si>
  <si>
    <t>A/M2C37-2</t>
  </si>
  <si>
    <t>L94D19-201</t>
  </si>
  <si>
    <t>300SG1061</t>
  </si>
  <si>
    <t>3101726-2</t>
  </si>
  <si>
    <t>TLF429L150</t>
  </si>
  <si>
    <t>LN9361-2,4C44L-11300</t>
  </si>
  <si>
    <t>DIN625-608Z</t>
  </si>
  <si>
    <t>E6-34-1</t>
  </si>
  <si>
    <t>692545-9</t>
  </si>
  <si>
    <t>A3-223-1</t>
  </si>
  <si>
    <t>NAS1096-2-22</t>
  </si>
  <si>
    <t>LN9037-04012</t>
  </si>
  <si>
    <t>22258BC050008LT</t>
  </si>
  <si>
    <t>DDQ1KD040008UL</t>
  </si>
  <si>
    <t>LHQ10G050050UL</t>
  </si>
  <si>
    <t>NAS147DH-16</t>
  </si>
  <si>
    <t>LN9482-22</t>
  </si>
  <si>
    <t>MS24665-443</t>
  </si>
  <si>
    <t>25-2DD8-9</t>
  </si>
  <si>
    <t>27S3-4</t>
  </si>
  <si>
    <t>249384</t>
  </si>
  <si>
    <t>2551-3102</t>
  </si>
  <si>
    <t>DAS2158-5</t>
  </si>
  <si>
    <t>93266-01</t>
  </si>
  <si>
    <t>93266-02</t>
  </si>
  <si>
    <t>93396-01</t>
  </si>
  <si>
    <t>00-11236-02</t>
  </si>
  <si>
    <t>00-11594-01</t>
  </si>
  <si>
    <t>PP133-7</t>
  </si>
  <si>
    <t>860000149</t>
  </si>
  <si>
    <t>860014002</t>
  </si>
  <si>
    <t>CAN64068-012024BP</t>
  </si>
  <si>
    <t>39D548</t>
  </si>
  <si>
    <t>106A10002-01</t>
  </si>
  <si>
    <t>504930</t>
  </si>
  <si>
    <t>5006484</t>
  </si>
  <si>
    <t>5006484-3</t>
  </si>
  <si>
    <t>10-0705-13</t>
  </si>
  <si>
    <t>30-1033-19</t>
  </si>
  <si>
    <t>BRC130/02</t>
  </si>
  <si>
    <t>1394288</t>
  </si>
  <si>
    <t>RA56857</t>
  </si>
  <si>
    <t>RA56856</t>
  </si>
  <si>
    <t>TOTAL OFERTA IVA EXENTO: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</si>
</sst>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€&quot;"/>
    <numFmt numFmtId="165" formatCode="#,##0.00\ &quot;€&quot;"/>
    <numFmt numFmtId="166" formatCode="_-* #,##0.00\ [$€-C0A]_-;\-* #,##0.00\ [$€-C0A]_-;_-* &quot;-&quot;??\ [$€-C0A]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34998626667073579"/>
      </bottom>
      <diagonal/>
    </border>
  </borders>
  <cellStyleXfs count="4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0" fontId="0" fillId="0" borderId="1" xfId="0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5" fillId="3" borderId="2" xfId="2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vertical="center" wrapText="1"/>
    </xf>
    <xf numFmtId="0" fontId="4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2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/>
    </xf>
    <xf numFmtId="165" fontId="9" fillId="0" borderId="0" xfId="0" applyNumberFormat="1" applyFont="1"/>
    <xf numFmtId="166" fontId="8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166" fontId="0" fillId="0" borderId="2" xfId="0" applyNumberFormat="1" applyBorder="1" applyAlignment="1">
      <alignment vertical="center"/>
    </xf>
    <xf numFmtId="0" fontId="7" fillId="0" borderId="2" xfId="2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</cellXfs>
  <cellStyles count="4">
    <cellStyle name="Normal" xfId="0" builtinId="0"/>
    <cellStyle name="Normal 2" xfId="1"/>
    <cellStyle name="Texto explicativo" xfId="2" builtinId="53"/>
    <cellStyle name="Texto explicativo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3"/>
  <sheetViews>
    <sheetView tabSelected="1" topLeftCell="A40" zoomScaleNormal="100" workbookViewId="0">
      <selection activeCell="K63" sqref="K63"/>
    </sheetView>
  </sheetViews>
  <sheetFormatPr baseColWidth="10" defaultRowHeight="15" x14ac:dyDescent="0.25"/>
  <cols>
    <col min="1" max="1" width="15.28515625" bestFit="1" customWidth="1"/>
    <col min="2" max="2" width="17.5703125" style="2" customWidth="1"/>
    <col min="3" max="3" width="16.42578125" bestFit="1" customWidth="1"/>
    <col min="4" max="4" width="8.7109375" bestFit="1" customWidth="1"/>
    <col min="5" max="5" width="18.7109375" bestFit="1" customWidth="1"/>
    <col min="6" max="6" width="4.42578125" bestFit="1" customWidth="1"/>
    <col min="7" max="7" width="9.85546875" customWidth="1"/>
    <col min="8" max="8" width="7.42578125" bestFit="1" customWidth="1"/>
    <col min="9" max="9" width="6.140625" bestFit="1" customWidth="1"/>
    <col min="10" max="10" width="6" bestFit="1" customWidth="1"/>
    <col min="11" max="11" width="11.85546875" bestFit="1" customWidth="1"/>
    <col min="12" max="12" width="13.28515625" bestFit="1" customWidth="1"/>
    <col min="13" max="13" width="12.5703125" bestFit="1" customWidth="1"/>
    <col min="14" max="14" width="11.28515625" bestFit="1" customWidth="1"/>
    <col min="15" max="15" width="11.85546875" style="1" bestFit="1" customWidth="1"/>
    <col min="17" max="17" width="14.140625" bestFit="1" customWidth="1"/>
  </cols>
  <sheetData>
    <row r="1" spans="1:14" s="5" customFormat="1" ht="24.6" customHeight="1" x14ac:dyDescent="0.25">
      <c r="A1" s="3"/>
      <c r="B1" s="4" t="s">
        <v>155</v>
      </c>
      <c r="C1" s="3"/>
      <c r="D1" s="6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s="5" customFormat="1" ht="18.600000000000001" customHeight="1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  <c r="N2" s="8" t="s">
        <v>13</v>
      </c>
    </row>
    <row r="3" spans="1:14" s="5" customFormat="1" ht="12.75" customHeight="1" x14ac:dyDescent="0.25">
      <c r="A3" s="9">
        <v>1920420001</v>
      </c>
      <c r="B3" s="9" t="s">
        <v>14</v>
      </c>
      <c r="C3" s="10" t="s">
        <v>156</v>
      </c>
      <c r="D3" s="9" t="s">
        <v>15</v>
      </c>
      <c r="E3" s="10" t="s">
        <v>16</v>
      </c>
      <c r="F3" s="9" t="s">
        <v>17</v>
      </c>
      <c r="G3" s="9">
        <v>44</v>
      </c>
      <c r="H3" s="11"/>
      <c r="I3" s="12"/>
      <c r="J3" s="13"/>
      <c r="K3" s="22">
        <v>1815.9618</v>
      </c>
      <c r="L3" s="14">
        <f>K3*G3</f>
        <v>79902.319199999998</v>
      </c>
      <c r="M3" s="23">
        <v>160</v>
      </c>
      <c r="N3" s="16"/>
    </row>
    <row r="4" spans="1:14" s="5" customFormat="1" ht="12.75" customHeight="1" x14ac:dyDescent="0.25">
      <c r="A4" s="9">
        <v>1920420002</v>
      </c>
      <c r="B4" s="9" t="s">
        <v>18</v>
      </c>
      <c r="C4" s="10" t="s">
        <v>157</v>
      </c>
      <c r="D4" s="9" t="s">
        <v>15</v>
      </c>
      <c r="E4" s="10" t="s">
        <v>16</v>
      </c>
      <c r="F4" s="9" t="s">
        <v>17</v>
      </c>
      <c r="G4" s="9">
        <v>50</v>
      </c>
      <c r="H4" s="11"/>
      <c r="I4" s="12"/>
      <c r="J4" s="13"/>
      <c r="K4" s="22">
        <v>2048.9384</v>
      </c>
      <c r="L4" s="14">
        <f t="shared" ref="L4:L58" si="0">K4*G4</f>
        <v>102446.92</v>
      </c>
      <c r="M4" s="23">
        <v>160</v>
      </c>
      <c r="N4" s="16"/>
    </row>
    <row r="5" spans="1:14" s="5" customFormat="1" ht="12.75" customHeight="1" x14ac:dyDescent="0.25">
      <c r="A5" s="9">
        <v>1920420003</v>
      </c>
      <c r="B5" s="9" t="s">
        <v>19</v>
      </c>
      <c r="C5" s="10" t="s">
        <v>158</v>
      </c>
      <c r="D5" s="9" t="s">
        <v>20</v>
      </c>
      <c r="E5" s="10" t="s">
        <v>21</v>
      </c>
      <c r="F5" s="9" t="s">
        <v>17</v>
      </c>
      <c r="G5" s="9">
        <v>2</v>
      </c>
      <c r="H5" s="17"/>
      <c r="I5" s="10"/>
      <c r="J5" s="9"/>
      <c r="K5" s="24"/>
      <c r="L5" s="14"/>
      <c r="M5" s="18"/>
      <c r="N5" s="19"/>
    </row>
    <row r="6" spans="1:14" s="5" customFormat="1" ht="12.75" customHeight="1" x14ac:dyDescent="0.25">
      <c r="A6" s="9">
        <v>1920420004</v>
      </c>
      <c r="B6" s="9" t="s">
        <v>22</v>
      </c>
      <c r="C6" s="10" t="s">
        <v>159</v>
      </c>
      <c r="D6" s="9" t="s">
        <v>23</v>
      </c>
      <c r="E6" s="10" t="s">
        <v>24</v>
      </c>
      <c r="F6" s="9" t="s">
        <v>17</v>
      </c>
      <c r="G6" s="9">
        <v>4</v>
      </c>
      <c r="H6" s="17"/>
      <c r="I6" s="10"/>
      <c r="J6" s="9"/>
      <c r="K6" s="22">
        <v>146.01640000000003</v>
      </c>
      <c r="L6" s="14">
        <f t="shared" si="0"/>
        <v>584.06560000000013</v>
      </c>
      <c r="M6" s="23">
        <v>160</v>
      </c>
      <c r="N6" s="19"/>
    </row>
    <row r="7" spans="1:14" s="5" customFormat="1" ht="12.75" customHeight="1" x14ac:dyDescent="0.25">
      <c r="A7" s="9">
        <v>1920420005</v>
      </c>
      <c r="B7" s="9" t="s">
        <v>25</v>
      </c>
      <c r="C7" s="10" t="s">
        <v>160</v>
      </c>
      <c r="D7" s="9" t="s">
        <v>26</v>
      </c>
      <c r="E7" s="10" t="s">
        <v>27</v>
      </c>
      <c r="F7" s="9" t="s">
        <v>17</v>
      </c>
      <c r="G7" s="9">
        <v>100</v>
      </c>
      <c r="H7" s="17"/>
      <c r="I7" s="10"/>
      <c r="J7" s="9"/>
      <c r="K7" s="22">
        <v>293.9076</v>
      </c>
      <c r="L7" s="14">
        <f t="shared" si="0"/>
        <v>29390.760000000002</v>
      </c>
      <c r="M7" s="23">
        <v>160</v>
      </c>
      <c r="N7" s="19"/>
    </row>
    <row r="8" spans="1:14" s="5" customFormat="1" ht="12.75" customHeight="1" x14ac:dyDescent="0.25">
      <c r="A8" s="9">
        <v>1920420006</v>
      </c>
      <c r="B8" s="9" t="s">
        <v>28</v>
      </c>
      <c r="C8" s="10" t="s">
        <v>161</v>
      </c>
      <c r="D8" s="9" t="s">
        <v>26</v>
      </c>
      <c r="E8" s="10" t="s">
        <v>29</v>
      </c>
      <c r="F8" s="9" t="s">
        <v>17</v>
      </c>
      <c r="G8" s="9">
        <v>50</v>
      </c>
      <c r="H8" s="17"/>
      <c r="I8" s="10"/>
      <c r="J8" s="9"/>
      <c r="K8" s="22">
        <v>283.85780000000005</v>
      </c>
      <c r="L8" s="14">
        <f t="shared" si="0"/>
        <v>14192.890000000003</v>
      </c>
      <c r="M8" s="23">
        <v>160</v>
      </c>
      <c r="N8" s="19"/>
    </row>
    <row r="9" spans="1:14" s="5" customFormat="1" ht="12.75" customHeight="1" x14ac:dyDescent="0.25">
      <c r="A9" s="9">
        <v>1920420007</v>
      </c>
      <c r="B9" s="9" t="s">
        <v>30</v>
      </c>
      <c r="C9" s="10">
        <v>5000728</v>
      </c>
      <c r="D9" s="9" t="s">
        <v>31</v>
      </c>
      <c r="E9" s="10" t="s">
        <v>32</v>
      </c>
      <c r="F9" s="9" t="s">
        <v>17</v>
      </c>
      <c r="G9" s="9">
        <v>3</v>
      </c>
      <c r="H9" s="17"/>
      <c r="I9" s="10"/>
      <c r="J9" s="9"/>
      <c r="K9" s="22">
        <v>282.17920000000004</v>
      </c>
      <c r="L9" s="14">
        <f t="shared" si="0"/>
        <v>846.53760000000011</v>
      </c>
      <c r="M9" s="23">
        <v>160</v>
      </c>
      <c r="N9" s="19"/>
    </row>
    <row r="10" spans="1:14" s="5" customFormat="1" ht="12.75" customHeight="1" x14ac:dyDescent="0.25">
      <c r="A10" s="9">
        <v>1920420008</v>
      </c>
      <c r="B10" s="9" t="s">
        <v>33</v>
      </c>
      <c r="C10" s="25">
        <v>5000484</v>
      </c>
      <c r="D10" s="9" t="s">
        <v>34</v>
      </c>
      <c r="E10" s="10" t="s">
        <v>35</v>
      </c>
      <c r="F10" s="9" t="s">
        <v>17</v>
      </c>
      <c r="G10" s="9">
        <v>1</v>
      </c>
      <c r="H10" s="17"/>
      <c r="I10" s="10"/>
      <c r="J10" s="9"/>
      <c r="K10" s="22">
        <v>43320.960000000006</v>
      </c>
      <c r="L10" s="14">
        <f t="shared" si="0"/>
        <v>43320.960000000006</v>
      </c>
      <c r="M10" s="23">
        <v>160</v>
      </c>
      <c r="N10" s="19"/>
    </row>
    <row r="11" spans="1:14" s="5" customFormat="1" ht="12.75" customHeight="1" x14ac:dyDescent="0.25">
      <c r="A11" s="9">
        <v>1920420009</v>
      </c>
      <c r="B11" s="9" t="s">
        <v>36</v>
      </c>
      <c r="C11" s="10" t="s">
        <v>162</v>
      </c>
      <c r="D11" s="9" t="s">
        <v>37</v>
      </c>
      <c r="E11" s="10" t="s">
        <v>38</v>
      </c>
      <c r="F11" s="9" t="s">
        <v>17</v>
      </c>
      <c r="G11" s="9">
        <v>8</v>
      </c>
      <c r="H11" s="17"/>
      <c r="I11" s="10"/>
      <c r="J11" s="9"/>
      <c r="K11" s="24"/>
      <c r="L11" s="14"/>
      <c r="M11" s="18"/>
      <c r="N11" s="19"/>
    </row>
    <row r="12" spans="1:14" s="5" customFormat="1" ht="12.75" customHeight="1" x14ac:dyDescent="0.25">
      <c r="A12" s="9">
        <v>1920420010</v>
      </c>
      <c r="B12" s="9" t="s">
        <v>39</v>
      </c>
      <c r="C12" s="10" t="s">
        <v>163</v>
      </c>
      <c r="D12" s="9" t="s">
        <v>40</v>
      </c>
      <c r="E12" s="10" t="s">
        <v>41</v>
      </c>
      <c r="F12" s="9" t="s">
        <v>17</v>
      </c>
      <c r="G12" s="9">
        <v>4</v>
      </c>
      <c r="H12" s="17"/>
      <c r="I12" s="10"/>
      <c r="J12" s="9"/>
      <c r="K12" s="24"/>
      <c r="L12" s="14"/>
      <c r="M12" s="18"/>
      <c r="N12" s="19"/>
    </row>
    <row r="13" spans="1:14" s="5" customFormat="1" ht="12.75" customHeight="1" x14ac:dyDescent="0.25">
      <c r="A13" s="9">
        <v>1920420011</v>
      </c>
      <c r="B13" s="9" t="s">
        <v>42</v>
      </c>
      <c r="C13" s="10" t="s">
        <v>164</v>
      </c>
      <c r="D13" s="9" t="s">
        <v>43</v>
      </c>
      <c r="E13" s="10" t="s">
        <v>44</v>
      </c>
      <c r="F13" s="9" t="s">
        <v>17</v>
      </c>
      <c r="G13" s="9">
        <v>10</v>
      </c>
      <c r="H13" s="17"/>
      <c r="I13" s="10"/>
      <c r="J13" s="9"/>
      <c r="K13" s="22">
        <v>201.36660000000003</v>
      </c>
      <c r="L13" s="14">
        <f t="shared" si="0"/>
        <v>2013.6660000000004</v>
      </c>
      <c r="M13" s="23">
        <v>160</v>
      </c>
      <c r="N13" s="19"/>
    </row>
    <row r="14" spans="1:14" s="5" customFormat="1" ht="12.75" customHeight="1" x14ac:dyDescent="0.25">
      <c r="A14" s="9">
        <v>1920420012</v>
      </c>
      <c r="B14" s="9" t="s">
        <v>45</v>
      </c>
      <c r="C14" s="10" t="s">
        <v>165</v>
      </c>
      <c r="D14" s="9" t="s">
        <v>46</v>
      </c>
      <c r="E14" s="10" t="s">
        <v>47</v>
      </c>
      <c r="F14" s="9" t="s">
        <v>17</v>
      </c>
      <c r="G14" s="9">
        <v>10</v>
      </c>
      <c r="H14" s="17"/>
      <c r="I14" s="10"/>
      <c r="J14" s="9"/>
      <c r="K14" s="24"/>
      <c r="L14" s="14"/>
      <c r="M14" s="18"/>
      <c r="N14" s="19"/>
    </row>
    <row r="15" spans="1:14" s="5" customFormat="1" ht="12.75" customHeight="1" x14ac:dyDescent="0.25">
      <c r="A15" s="9">
        <v>1920420013</v>
      </c>
      <c r="B15" s="9" t="s">
        <v>48</v>
      </c>
      <c r="C15" s="10" t="s">
        <v>166</v>
      </c>
      <c r="D15" s="9" t="s">
        <v>49</v>
      </c>
      <c r="E15" s="10" t="s">
        <v>50</v>
      </c>
      <c r="F15" s="9" t="s">
        <v>17</v>
      </c>
      <c r="G15" s="9">
        <v>1</v>
      </c>
      <c r="H15" s="17"/>
      <c r="I15" s="10"/>
      <c r="J15" s="9"/>
      <c r="K15" s="24"/>
      <c r="L15" s="14"/>
      <c r="M15" s="18"/>
      <c r="N15" s="19"/>
    </row>
    <row r="16" spans="1:14" s="5" customFormat="1" ht="12.75" customHeight="1" x14ac:dyDescent="0.25">
      <c r="A16" s="9">
        <v>1920420014</v>
      </c>
      <c r="B16" s="9" t="s">
        <v>51</v>
      </c>
      <c r="C16" s="10" t="s">
        <v>167</v>
      </c>
      <c r="D16" s="9" t="s">
        <v>52</v>
      </c>
      <c r="E16" s="10" t="s">
        <v>53</v>
      </c>
      <c r="F16" s="9" t="s">
        <v>17</v>
      </c>
      <c r="G16" s="9">
        <v>1</v>
      </c>
      <c r="H16" s="17"/>
      <c r="I16" s="10"/>
      <c r="J16" s="9"/>
      <c r="K16" s="24"/>
      <c r="L16" s="14"/>
      <c r="M16" s="18"/>
      <c r="N16" s="19"/>
    </row>
    <row r="17" spans="1:14" s="5" customFormat="1" ht="12.75" customHeight="1" x14ac:dyDescent="0.25">
      <c r="A17" s="9">
        <v>1920420015</v>
      </c>
      <c r="B17" s="9" t="s">
        <v>54</v>
      </c>
      <c r="C17" s="10" t="s">
        <v>168</v>
      </c>
      <c r="D17" s="9" t="s">
        <v>55</v>
      </c>
      <c r="E17" s="10" t="s">
        <v>56</v>
      </c>
      <c r="F17" s="9" t="s">
        <v>17</v>
      </c>
      <c r="G17" s="9">
        <v>2</v>
      </c>
      <c r="H17" s="17"/>
      <c r="I17" s="10"/>
      <c r="J17" s="9"/>
      <c r="K17" s="24"/>
      <c r="L17" s="14"/>
      <c r="M17" s="18"/>
      <c r="N17" s="19"/>
    </row>
    <row r="18" spans="1:14" s="5" customFormat="1" ht="12.75" customHeight="1" x14ac:dyDescent="0.25">
      <c r="A18" s="9">
        <v>1920420016</v>
      </c>
      <c r="B18" s="9" t="s">
        <v>57</v>
      </c>
      <c r="C18" s="10" t="s">
        <v>169</v>
      </c>
      <c r="D18" s="9" t="s">
        <v>58</v>
      </c>
      <c r="E18" s="10" t="s">
        <v>59</v>
      </c>
      <c r="F18" s="9" t="s">
        <v>17</v>
      </c>
      <c r="G18" s="9">
        <v>20</v>
      </c>
      <c r="H18" s="17"/>
      <c r="I18" s="10"/>
      <c r="J18" s="9"/>
      <c r="K18" s="22">
        <v>3021.7634000000003</v>
      </c>
      <c r="L18" s="14">
        <f t="shared" si="0"/>
        <v>60435.268000000004</v>
      </c>
      <c r="M18" s="23">
        <v>160</v>
      </c>
      <c r="N18" s="19"/>
    </row>
    <row r="19" spans="1:14" s="5" customFormat="1" ht="12.75" customHeight="1" x14ac:dyDescent="0.25">
      <c r="A19" s="9">
        <v>1920420017</v>
      </c>
      <c r="B19" s="9" t="s">
        <v>60</v>
      </c>
      <c r="C19" s="10" t="s">
        <v>170</v>
      </c>
      <c r="D19" s="9" t="s">
        <v>61</v>
      </c>
      <c r="E19" s="10" t="s">
        <v>62</v>
      </c>
      <c r="F19" s="9" t="s">
        <v>17</v>
      </c>
      <c r="G19" s="9">
        <v>1</v>
      </c>
      <c r="H19" s="17"/>
      <c r="I19" s="10"/>
      <c r="J19" s="9"/>
      <c r="K19" s="22">
        <v>63847.458500000008</v>
      </c>
      <c r="L19" s="14">
        <f t="shared" si="0"/>
        <v>63847.458500000008</v>
      </c>
      <c r="M19" s="23">
        <v>160</v>
      </c>
      <c r="N19" s="19"/>
    </row>
    <row r="20" spans="1:14" s="5" customFormat="1" ht="12.75" customHeight="1" x14ac:dyDescent="0.25">
      <c r="A20" s="9">
        <v>1920420018</v>
      </c>
      <c r="B20" s="9" t="s">
        <v>63</v>
      </c>
      <c r="C20" s="10" t="s">
        <v>171</v>
      </c>
      <c r="D20" s="9" t="s">
        <v>64</v>
      </c>
      <c r="E20" s="10" t="s">
        <v>65</v>
      </c>
      <c r="F20" s="9" t="s">
        <v>17</v>
      </c>
      <c r="G20" s="9">
        <v>2</v>
      </c>
      <c r="H20" s="17"/>
      <c r="I20" s="10"/>
      <c r="J20" s="9"/>
      <c r="K20" s="24"/>
      <c r="L20" s="14"/>
      <c r="M20" s="18"/>
      <c r="N20" s="19"/>
    </row>
    <row r="21" spans="1:14" s="5" customFormat="1" ht="12.75" customHeight="1" x14ac:dyDescent="0.25">
      <c r="A21" s="9">
        <v>1920420019</v>
      </c>
      <c r="B21" s="9" t="s">
        <v>66</v>
      </c>
      <c r="C21" s="10" t="s">
        <v>172</v>
      </c>
      <c r="D21" s="9" t="s">
        <v>67</v>
      </c>
      <c r="E21" s="10" t="s">
        <v>68</v>
      </c>
      <c r="F21" s="9" t="s">
        <v>17</v>
      </c>
      <c r="G21" s="9">
        <v>2</v>
      </c>
      <c r="H21" s="20"/>
      <c r="I21" s="20"/>
      <c r="J21" s="20"/>
      <c r="K21" s="24"/>
      <c r="L21" s="14"/>
      <c r="M21" s="18"/>
      <c r="N21" s="20"/>
    </row>
    <row r="22" spans="1:14" s="5" customFormat="1" ht="12.75" customHeight="1" x14ac:dyDescent="0.25">
      <c r="A22" s="9">
        <v>1920420020</v>
      </c>
      <c r="B22" s="9" t="s">
        <v>69</v>
      </c>
      <c r="C22" s="10" t="s">
        <v>173</v>
      </c>
      <c r="D22" s="9" t="s">
        <v>70</v>
      </c>
      <c r="E22" s="10" t="s">
        <v>71</v>
      </c>
      <c r="F22" s="9" t="s">
        <v>17</v>
      </c>
      <c r="G22" s="9">
        <v>2</v>
      </c>
      <c r="H22" s="20"/>
      <c r="I22" s="20"/>
      <c r="J22" s="20"/>
      <c r="K22" s="24">
        <v>5.6159999999999997</v>
      </c>
      <c r="L22" s="14">
        <f t="shared" si="0"/>
        <v>11.231999999999999</v>
      </c>
      <c r="M22" s="23">
        <v>160</v>
      </c>
      <c r="N22" s="20"/>
    </row>
    <row r="23" spans="1:14" s="5" customFormat="1" ht="12.75" customHeight="1" x14ac:dyDescent="0.25">
      <c r="A23" s="9">
        <v>1920420021</v>
      </c>
      <c r="B23" s="9" t="s">
        <v>72</v>
      </c>
      <c r="C23" s="10" t="s">
        <v>174</v>
      </c>
      <c r="D23" s="9" t="s">
        <v>52</v>
      </c>
      <c r="E23" s="10" t="s">
        <v>73</v>
      </c>
      <c r="F23" s="9" t="s">
        <v>17</v>
      </c>
      <c r="G23" s="9">
        <v>1</v>
      </c>
      <c r="H23" s="20"/>
      <c r="I23" s="20"/>
      <c r="J23" s="20"/>
      <c r="K23" s="22">
        <v>49.671300000000002</v>
      </c>
      <c r="L23" s="14">
        <f t="shared" si="0"/>
        <v>49.671300000000002</v>
      </c>
      <c r="M23" s="23">
        <v>160</v>
      </c>
      <c r="N23" s="20"/>
    </row>
    <row r="24" spans="1:14" s="5" customFormat="1" ht="12.75" customHeight="1" x14ac:dyDescent="0.25">
      <c r="A24" s="9">
        <v>1920420022</v>
      </c>
      <c r="B24" s="9" t="s">
        <v>74</v>
      </c>
      <c r="C24" s="10" t="s">
        <v>175</v>
      </c>
      <c r="D24" s="9" t="s">
        <v>61</v>
      </c>
      <c r="E24" s="10" t="s">
        <v>75</v>
      </c>
      <c r="F24" s="9" t="s">
        <v>17</v>
      </c>
      <c r="G24" s="9">
        <v>1</v>
      </c>
      <c r="H24" s="17"/>
      <c r="I24" s="10"/>
      <c r="J24" s="9"/>
      <c r="K24" s="24"/>
      <c r="L24" s="14"/>
      <c r="M24" s="20"/>
      <c r="N24" s="19"/>
    </row>
    <row r="25" spans="1:14" s="5" customFormat="1" ht="12.75" customHeight="1" x14ac:dyDescent="0.25">
      <c r="A25" s="9">
        <v>1920420023</v>
      </c>
      <c r="B25" s="9" t="s">
        <v>76</v>
      </c>
      <c r="C25" s="10" t="s">
        <v>176</v>
      </c>
      <c r="D25" s="9" t="s">
        <v>52</v>
      </c>
      <c r="E25" s="10" t="s">
        <v>77</v>
      </c>
      <c r="F25" s="9" t="s">
        <v>17</v>
      </c>
      <c r="G25" s="9">
        <v>1</v>
      </c>
      <c r="H25" s="17"/>
      <c r="I25" s="10"/>
      <c r="J25" s="9"/>
      <c r="K25" s="24">
        <v>576</v>
      </c>
      <c r="L25" s="14">
        <f t="shared" si="0"/>
        <v>576</v>
      </c>
      <c r="M25" s="23">
        <v>160</v>
      </c>
      <c r="N25" s="19"/>
    </row>
    <row r="26" spans="1:14" s="5" customFormat="1" ht="12.75" customHeight="1" x14ac:dyDescent="0.25">
      <c r="A26" s="9">
        <v>1920420024</v>
      </c>
      <c r="B26" s="9" t="s">
        <v>78</v>
      </c>
      <c r="C26" s="10" t="s">
        <v>177</v>
      </c>
      <c r="D26" s="9" t="s">
        <v>79</v>
      </c>
      <c r="E26" s="10" t="s">
        <v>80</v>
      </c>
      <c r="F26" s="9" t="s">
        <v>17</v>
      </c>
      <c r="G26" s="9">
        <v>2</v>
      </c>
      <c r="H26" s="17"/>
      <c r="I26" s="10"/>
      <c r="J26" s="9"/>
      <c r="K26" s="24">
        <v>2.94</v>
      </c>
      <c r="L26" s="14">
        <f t="shared" si="0"/>
        <v>5.88</v>
      </c>
      <c r="M26" s="23">
        <v>160</v>
      </c>
      <c r="N26" s="19"/>
    </row>
    <row r="27" spans="1:14" s="5" customFormat="1" ht="12.75" customHeight="1" x14ac:dyDescent="0.25">
      <c r="A27" s="9">
        <v>1920420025</v>
      </c>
      <c r="B27" s="9" t="s">
        <v>81</v>
      </c>
      <c r="C27" s="10" t="s">
        <v>178</v>
      </c>
      <c r="D27" s="9" t="s">
        <v>67</v>
      </c>
      <c r="E27" s="10" t="s">
        <v>82</v>
      </c>
      <c r="F27" s="9" t="s">
        <v>17</v>
      </c>
      <c r="G27" s="9">
        <v>50</v>
      </c>
      <c r="H27" s="17"/>
      <c r="I27" s="10"/>
      <c r="J27" s="9"/>
      <c r="K27" s="24">
        <v>2.82</v>
      </c>
      <c r="L27" s="14">
        <f t="shared" si="0"/>
        <v>141</v>
      </c>
      <c r="M27" s="23">
        <v>160</v>
      </c>
      <c r="N27" s="19"/>
    </row>
    <row r="28" spans="1:14" s="5" customFormat="1" ht="12.75" customHeight="1" x14ac:dyDescent="0.25">
      <c r="A28" s="9">
        <v>1920420026</v>
      </c>
      <c r="B28" s="9" t="s">
        <v>83</v>
      </c>
      <c r="C28" s="10" t="s">
        <v>179</v>
      </c>
      <c r="D28" s="9" t="s">
        <v>84</v>
      </c>
      <c r="E28" s="10" t="s">
        <v>85</v>
      </c>
      <c r="F28" s="9" t="s">
        <v>17</v>
      </c>
      <c r="G28" s="9">
        <v>12</v>
      </c>
      <c r="H28" s="17"/>
      <c r="I28" s="10"/>
      <c r="J28" s="9"/>
      <c r="K28" s="24">
        <v>68.603999999999999</v>
      </c>
      <c r="L28" s="14">
        <f t="shared" si="0"/>
        <v>823.24800000000005</v>
      </c>
      <c r="M28" s="23">
        <v>160</v>
      </c>
      <c r="N28" s="19"/>
    </row>
    <row r="29" spans="1:14" s="5" customFormat="1" ht="12.75" customHeight="1" x14ac:dyDescent="0.25">
      <c r="A29" s="9">
        <v>1920420027</v>
      </c>
      <c r="B29" s="9" t="s">
        <v>86</v>
      </c>
      <c r="C29" s="10" t="s">
        <v>180</v>
      </c>
      <c r="D29" s="9" t="s">
        <v>87</v>
      </c>
      <c r="E29" s="10" t="s">
        <v>88</v>
      </c>
      <c r="F29" s="9" t="s">
        <v>17</v>
      </c>
      <c r="G29" s="9">
        <v>9</v>
      </c>
      <c r="H29" s="17"/>
      <c r="I29" s="10"/>
      <c r="J29" s="9"/>
      <c r="K29" s="24"/>
      <c r="L29" s="14"/>
      <c r="M29" s="18"/>
      <c r="N29" s="19"/>
    </row>
    <row r="30" spans="1:14" s="5" customFormat="1" ht="12.75" customHeight="1" x14ac:dyDescent="0.25">
      <c r="A30" s="9">
        <v>1920420028</v>
      </c>
      <c r="B30" s="9" t="s">
        <v>89</v>
      </c>
      <c r="C30" s="10" t="s">
        <v>181</v>
      </c>
      <c r="D30" s="9" t="s">
        <v>90</v>
      </c>
      <c r="E30" s="10" t="s">
        <v>88</v>
      </c>
      <c r="F30" s="9" t="s">
        <v>17</v>
      </c>
      <c r="G30" s="9">
        <v>4</v>
      </c>
      <c r="H30" s="17"/>
      <c r="I30" s="10"/>
      <c r="J30" s="9"/>
      <c r="K30" s="24"/>
      <c r="L30" s="14"/>
      <c r="M30" s="18"/>
      <c r="N30" s="19"/>
    </row>
    <row r="31" spans="1:14" s="5" customFormat="1" ht="12.75" customHeight="1" x14ac:dyDescent="0.25">
      <c r="A31" s="9">
        <v>1920420029</v>
      </c>
      <c r="B31" s="9" t="s">
        <v>91</v>
      </c>
      <c r="C31" s="10" t="s">
        <v>182</v>
      </c>
      <c r="D31" s="9" t="s">
        <v>79</v>
      </c>
      <c r="E31" s="10" t="s">
        <v>92</v>
      </c>
      <c r="F31" s="9" t="s">
        <v>17</v>
      </c>
      <c r="G31" s="9">
        <v>4</v>
      </c>
      <c r="H31" s="17"/>
      <c r="I31" s="10"/>
      <c r="J31" s="9"/>
      <c r="K31" s="24">
        <v>70.8</v>
      </c>
      <c r="L31" s="14">
        <f t="shared" si="0"/>
        <v>283.2</v>
      </c>
      <c r="M31" s="23">
        <v>160</v>
      </c>
      <c r="N31" s="19"/>
    </row>
    <row r="32" spans="1:14" s="5" customFormat="1" ht="12.75" customHeight="1" x14ac:dyDescent="0.25">
      <c r="A32" s="9">
        <v>1920420030</v>
      </c>
      <c r="B32" s="9" t="s">
        <v>93</v>
      </c>
      <c r="C32" s="10" t="s">
        <v>183</v>
      </c>
      <c r="D32" s="9" t="s">
        <v>67</v>
      </c>
      <c r="E32" s="10" t="s">
        <v>94</v>
      </c>
      <c r="F32" s="9" t="s">
        <v>17</v>
      </c>
      <c r="G32" s="9">
        <v>12</v>
      </c>
      <c r="H32" s="17"/>
      <c r="I32" s="10"/>
      <c r="J32" s="9"/>
      <c r="K32" s="24">
        <v>35.4</v>
      </c>
      <c r="L32" s="14">
        <f t="shared" si="0"/>
        <v>424.79999999999995</v>
      </c>
      <c r="M32" s="23">
        <v>160</v>
      </c>
      <c r="N32" s="19"/>
    </row>
    <row r="33" spans="1:14" s="5" customFormat="1" ht="12.75" customHeight="1" x14ac:dyDescent="0.25">
      <c r="A33" s="9">
        <v>1920420031</v>
      </c>
      <c r="B33" s="9" t="s">
        <v>95</v>
      </c>
      <c r="C33" s="10" t="s">
        <v>184</v>
      </c>
      <c r="D33" s="9" t="s">
        <v>96</v>
      </c>
      <c r="E33" s="10" t="s">
        <v>97</v>
      </c>
      <c r="F33" s="9" t="s">
        <v>17</v>
      </c>
      <c r="G33" s="9">
        <v>50</v>
      </c>
      <c r="H33" s="17"/>
      <c r="I33" s="10"/>
      <c r="J33" s="9"/>
      <c r="K33" s="22">
        <v>0.22890000000000002</v>
      </c>
      <c r="L33" s="14">
        <f t="shared" si="0"/>
        <v>11.445</v>
      </c>
      <c r="M33" s="23">
        <v>160</v>
      </c>
      <c r="N33" s="19"/>
    </row>
    <row r="34" spans="1:14" s="5" customFormat="1" ht="12.75" customHeight="1" x14ac:dyDescent="0.25">
      <c r="A34" s="9">
        <v>1920420032</v>
      </c>
      <c r="B34" s="9" t="s">
        <v>98</v>
      </c>
      <c r="C34" s="10" t="s">
        <v>185</v>
      </c>
      <c r="D34" s="9" t="s">
        <v>99</v>
      </c>
      <c r="E34" s="10" t="s">
        <v>100</v>
      </c>
      <c r="F34" s="9" t="s">
        <v>101</v>
      </c>
      <c r="G34" s="9">
        <v>4</v>
      </c>
      <c r="H34" s="17"/>
      <c r="I34" s="10"/>
      <c r="J34" s="9"/>
      <c r="K34" s="22">
        <v>20.611900000000002</v>
      </c>
      <c r="L34" s="14">
        <f t="shared" si="0"/>
        <v>82.447600000000008</v>
      </c>
      <c r="M34" s="23">
        <v>160</v>
      </c>
      <c r="N34" s="19"/>
    </row>
    <row r="35" spans="1:14" s="5" customFormat="1" ht="12.75" customHeight="1" x14ac:dyDescent="0.25">
      <c r="A35" s="9">
        <v>1920420033</v>
      </c>
      <c r="B35" s="9" t="s">
        <v>102</v>
      </c>
      <c r="C35" s="10" t="s">
        <v>186</v>
      </c>
      <c r="D35" s="9" t="s">
        <v>103</v>
      </c>
      <c r="E35" s="10" t="s">
        <v>104</v>
      </c>
      <c r="F35" s="9" t="s">
        <v>17</v>
      </c>
      <c r="G35" s="9">
        <v>50</v>
      </c>
      <c r="H35" s="17"/>
      <c r="I35" s="10"/>
      <c r="J35" s="9"/>
      <c r="K35" s="22">
        <v>2.5833000000000004</v>
      </c>
      <c r="L35" s="14">
        <f t="shared" si="0"/>
        <v>129.16500000000002</v>
      </c>
      <c r="M35" s="23">
        <v>160</v>
      </c>
      <c r="N35" s="19"/>
    </row>
    <row r="36" spans="1:14" s="5" customFormat="1" ht="12.75" customHeight="1" x14ac:dyDescent="0.25">
      <c r="A36" s="9">
        <v>1920420034</v>
      </c>
      <c r="B36" s="9" t="s">
        <v>105</v>
      </c>
      <c r="C36" s="10" t="s">
        <v>187</v>
      </c>
      <c r="D36" s="9" t="s">
        <v>106</v>
      </c>
      <c r="E36" s="10" t="s">
        <v>107</v>
      </c>
      <c r="F36" s="9" t="s">
        <v>17</v>
      </c>
      <c r="G36" s="9">
        <v>300</v>
      </c>
      <c r="H36" s="17"/>
      <c r="I36" s="10"/>
      <c r="J36" s="9"/>
      <c r="K36" s="24"/>
      <c r="L36" s="14"/>
      <c r="M36" s="18"/>
      <c r="N36" s="19"/>
    </row>
    <row r="37" spans="1:14" s="5" customFormat="1" ht="12.75" customHeight="1" x14ac:dyDescent="0.25">
      <c r="A37" s="9">
        <v>1920420035</v>
      </c>
      <c r="B37" s="9" t="s">
        <v>108</v>
      </c>
      <c r="C37" s="10" t="s">
        <v>188</v>
      </c>
      <c r="D37" s="9" t="s">
        <v>109</v>
      </c>
      <c r="E37" s="10" t="s">
        <v>110</v>
      </c>
      <c r="F37" s="9" t="s">
        <v>17</v>
      </c>
      <c r="G37" s="9">
        <v>1</v>
      </c>
      <c r="H37" s="17"/>
      <c r="I37" s="10"/>
      <c r="J37" s="9"/>
      <c r="K37" s="24"/>
      <c r="L37" s="14"/>
      <c r="M37" s="18"/>
      <c r="N37" s="19"/>
    </row>
    <row r="38" spans="1:14" s="5" customFormat="1" ht="12.75" customHeight="1" x14ac:dyDescent="0.25">
      <c r="A38" s="9">
        <v>1920420036</v>
      </c>
      <c r="B38" s="9" t="s">
        <v>111</v>
      </c>
      <c r="C38" s="10" t="s">
        <v>189</v>
      </c>
      <c r="D38" s="9" t="s">
        <v>112</v>
      </c>
      <c r="E38" s="10" t="s">
        <v>113</v>
      </c>
      <c r="F38" s="9" t="s">
        <v>17</v>
      </c>
      <c r="G38" s="9">
        <v>10</v>
      </c>
      <c r="H38" s="17"/>
      <c r="I38" s="10"/>
      <c r="J38" s="9"/>
      <c r="K38" s="22">
        <v>38.150000000000006</v>
      </c>
      <c r="L38" s="14">
        <f t="shared" si="0"/>
        <v>381.50000000000006</v>
      </c>
      <c r="M38" s="23">
        <v>160</v>
      </c>
      <c r="N38" s="19"/>
    </row>
    <row r="39" spans="1:14" s="5" customFormat="1" ht="12.75" customHeight="1" x14ac:dyDescent="0.25">
      <c r="A39" s="9">
        <v>1920420037</v>
      </c>
      <c r="B39" s="9" t="s">
        <v>114</v>
      </c>
      <c r="C39" s="10" t="s">
        <v>190</v>
      </c>
      <c r="D39" s="9" t="s">
        <v>115</v>
      </c>
      <c r="E39" s="10" t="s">
        <v>116</v>
      </c>
      <c r="F39" s="9" t="s">
        <v>17</v>
      </c>
      <c r="G39" s="9">
        <v>15</v>
      </c>
      <c r="H39" s="17"/>
      <c r="I39" s="10"/>
      <c r="J39" s="9"/>
      <c r="K39" s="22">
        <v>2904.5993000000003</v>
      </c>
      <c r="L39" s="14">
        <f t="shared" si="0"/>
        <v>43568.989500000003</v>
      </c>
      <c r="M39" s="23">
        <v>160</v>
      </c>
      <c r="N39" s="19"/>
    </row>
    <row r="40" spans="1:14" s="5" customFormat="1" ht="12.75" customHeight="1" x14ac:dyDescent="0.25">
      <c r="A40" s="9">
        <v>1920420038</v>
      </c>
      <c r="B40" s="9" t="s">
        <v>117</v>
      </c>
      <c r="C40" s="10" t="s">
        <v>191</v>
      </c>
      <c r="D40" s="9" t="s">
        <v>115</v>
      </c>
      <c r="E40" s="10" t="s">
        <v>116</v>
      </c>
      <c r="F40" s="9" t="s">
        <v>17</v>
      </c>
      <c r="G40" s="9">
        <v>3</v>
      </c>
      <c r="H40" s="17"/>
      <c r="I40" s="10"/>
      <c r="J40" s="9"/>
      <c r="K40" s="22">
        <v>5448.245100000001</v>
      </c>
      <c r="L40" s="14">
        <f t="shared" si="0"/>
        <v>16344.735300000004</v>
      </c>
      <c r="M40" s="23">
        <v>160</v>
      </c>
      <c r="N40" s="19"/>
    </row>
    <row r="41" spans="1:14" s="5" customFormat="1" ht="12.75" customHeight="1" x14ac:dyDescent="0.25">
      <c r="A41" s="9">
        <v>1920420039</v>
      </c>
      <c r="B41" s="9" t="s">
        <v>118</v>
      </c>
      <c r="C41" s="10" t="s">
        <v>192</v>
      </c>
      <c r="D41" s="9" t="s">
        <v>115</v>
      </c>
      <c r="E41" s="10" t="s">
        <v>119</v>
      </c>
      <c r="F41" s="9" t="s">
        <v>17</v>
      </c>
      <c r="G41" s="9">
        <v>2</v>
      </c>
      <c r="H41" s="17"/>
      <c r="I41" s="10"/>
      <c r="J41" s="9"/>
      <c r="K41" s="22">
        <v>4137.5092000000004</v>
      </c>
      <c r="L41" s="14">
        <f t="shared" si="0"/>
        <v>8275.0184000000008</v>
      </c>
      <c r="M41" s="23">
        <v>160</v>
      </c>
      <c r="N41" s="19"/>
    </row>
    <row r="42" spans="1:14" s="5" customFormat="1" ht="12.75" customHeight="1" x14ac:dyDescent="0.25">
      <c r="A42" s="9">
        <v>1920420040</v>
      </c>
      <c r="B42" s="9" t="s">
        <v>120</v>
      </c>
      <c r="C42" s="10" t="s">
        <v>193</v>
      </c>
      <c r="D42" s="9" t="s">
        <v>121</v>
      </c>
      <c r="E42" s="10" t="s">
        <v>116</v>
      </c>
      <c r="F42" s="9" t="s">
        <v>17</v>
      </c>
      <c r="G42" s="9">
        <v>2</v>
      </c>
      <c r="H42" s="17"/>
      <c r="I42" s="10"/>
      <c r="J42" s="9"/>
      <c r="K42" s="22">
        <v>362.40320000000003</v>
      </c>
      <c r="L42" s="14">
        <f t="shared" si="0"/>
        <v>724.80640000000005</v>
      </c>
      <c r="M42" s="23">
        <v>160</v>
      </c>
      <c r="N42" s="19"/>
    </row>
    <row r="43" spans="1:14" s="5" customFormat="1" ht="12.75" customHeight="1" x14ac:dyDescent="0.25">
      <c r="A43" s="9">
        <v>1920420041</v>
      </c>
      <c r="B43" s="9" t="s">
        <v>122</v>
      </c>
      <c r="C43" s="10" t="s">
        <v>194</v>
      </c>
      <c r="D43" s="9" t="s">
        <v>121</v>
      </c>
      <c r="E43" s="10" t="s">
        <v>116</v>
      </c>
      <c r="F43" s="9" t="s">
        <v>17</v>
      </c>
      <c r="G43" s="9">
        <v>5</v>
      </c>
      <c r="H43" s="17"/>
      <c r="I43" s="10"/>
      <c r="J43" s="9"/>
      <c r="K43" s="22">
        <v>451.16190000000006</v>
      </c>
      <c r="L43" s="14">
        <f t="shared" si="0"/>
        <v>2255.8095000000003</v>
      </c>
      <c r="M43" s="23">
        <v>160</v>
      </c>
      <c r="N43" s="19"/>
    </row>
    <row r="44" spans="1:14" s="5" customFormat="1" ht="12.75" customHeight="1" x14ac:dyDescent="0.25">
      <c r="A44" s="9">
        <v>1920420042</v>
      </c>
      <c r="B44" s="9" t="s">
        <v>123</v>
      </c>
      <c r="C44" s="10" t="s">
        <v>195</v>
      </c>
      <c r="D44" s="9" t="s">
        <v>124</v>
      </c>
      <c r="E44" s="10" t="s">
        <v>125</v>
      </c>
      <c r="F44" s="9" t="s">
        <v>17</v>
      </c>
      <c r="G44" s="9">
        <v>2</v>
      </c>
      <c r="H44" s="17"/>
      <c r="I44" s="10"/>
      <c r="J44" s="9"/>
      <c r="K44" s="24"/>
      <c r="L44" s="14"/>
      <c r="M44" s="18"/>
      <c r="N44" s="19"/>
    </row>
    <row r="45" spans="1:14" s="5" customFormat="1" ht="12.75" customHeight="1" x14ac:dyDescent="0.25">
      <c r="A45" s="9">
        <v>1920420043</v>
      </c>
      <c r="B45" s="9" t="s">
        <v>126</v>
      </c>
      <c r="C45" s="10" t="s">
        <v>196</v>
      </c>
      <c r="D45" s="9" t="s">
        <v>26</v>
      </c>
      <c r="E45" s="10" t="s">
        <v>127</v>
      </c>
      <c r="F45" s="9" t="s">
        <v>17</v>
      </c>
      <c r="G45" s="9">
        <v>4</v>
      </c>
      <c r="H45" s="17"/>
      <c r="I45" s="10"/>
      <c r="J45" s="9"/>
      <c r="K45" s="24"/>
      <c r="L45" s="14"/>
      <c r="M45" s="18"/>
      <c r="N45" s="19"/>
    </row>
    <row r="46" spans="1:14" s="5" customFormat="1" ht="12.75" customHeight="1" x14ac:dyDescent="0.25">
      <c r="A46" s="9">
        <v>1920420044</v>
      </c>
      <c r="B46" s="9" t="s">
        <v>128</v>
      </c>
      <c r="C46" s="10" t="s">
        <v>197</v>
      </c>
      <c r="D46" s="9" t="s">
        <v>129</v>
      </c>
      <c r="E46" s="10" t="s">
        <v>130</v>
      </c>
      <c r="F46" s="9" t="s">
        <v>17</v>
      </c>
      <c r="G46" s="9">
        <v>2</v>
      </c>
      <c r="H46" s="17"/>
      <c r="I46" s="10"/>
      <c r="J46" s="9"/>
      <c r="K46" s="22">
        <v>3265.2912000000001</v>
      </c>
      <c r="L46" s="14">
        <f t="shared" si="0"/>
        <v>6530.5824000000002</v>
      </c>
      <c r="M46" s="23">
        <v>160</v>
      </c>
      <c r="N46" s="19"/>
    </row>
    <row r="47" spans="1:14" s="5" customFormat="1" ht="12.75" customHeight="1" x14ac:dyDescent="0.25">
      <c r="A47" s="9">
        <v>1920420045</v>
      </c>
      <c r="B47" s="9" t="s">
        <v>131</v>
      </c>
      <c r="C47" s="10" t="s">
        <v>198</v>
      </c>
      <c r="D47" s="9" t="s">
        <v>124</v>
      </c>
      <c r="E47" s="10" t="s">
        <v>132</v>
      </c>
      <c r="F47" s="9" t="s">
        <v>17</v>
      </c>
      <c r="G47" s="9">
        <v>4</v>
      </c>
      <c r="H47" s="17"/>
      <c r="I47" s="10"/>
      <c r="J47" s="9"/>
      <c r="K47" s="24"/>
      <c r="L47" s="14"/>
      <c r="M47" s="18"/>
      <c r="N47" s="19"/>
    </row>
    <row r="48" spans="1:14" s="5" customFormat="1" ht="12.75" customHeight="1" x14ac:dyDescent="0.25">
      <c r="A48" s="9">
        <v>1920420046</v>
      </c>
      <c r="B48" s="9" t="s">
        <v>133</v>
      </c>
      <c r="C48" s="10" t="s">
        <v>199</v>
      </c>
      <c r="D48" s="9" t="s">
        <v>20</v>
      </c>
      <c r="E48" s="10" t="s">
        <v>134</v>
      </c>
      <c r="F48" s="9" t="s">
        <v>17</v>
      </c>
      <c r="G48" s="9">
        <v>2</v>
      </c>
      <c r="H48" s="17"/>
      <c r="I48" s="10"/>
      <c r="J48" s="9"/>
      <c r="K48" s="24"/>
      <c r="L48" s="14"/>
      <c r="M48" s="18"/>
      <c r="N48" s="19"/>
    </row>
    <row r="49" spans="1:15" s="5" customFormat="1" ht="12.75" customHeight="1" x14ac:dyDescent="0.25">
      <c r="A49" s="9">
        <v>1920420047</v>
      </c>
      <c r="B49" s="9" t="s">
        <v>135</v>
      </c>
      <c r="C49" s="10" t="s">
        <v>200</v>
      </c>
      <c r="D49" s="9" t="s">
        <v>52</v>
      </c>
      <c r="E49" s="10" t="s">
        <v>136</v>
      </c>
      <c r="F49" s="9" t="s">
        <v>17</v>
      </c>
      <c r="G49" s="9">
        <v>8</v>
      </c>
      <c r="H49" s="17"/>
      <c r="I49" s="10"/>
      <c r="J49" s="9"/>
      <c r="K49" s="22">
        <v>8.5891999999999999</v>
      </c>
      <c r="L49" s="14">
        <f t="shared" si="0"/>
        <v>68.7136</v>
      </c>
      <c r="M49" s="23">
        <v>160</v>
      </c>
      <c r="N49" s="19"/>
    </row>
    <row r="50" spans="1:15" s="5" customFormat="1" ht="12.75" customHeight="1" x14ac:dyDescent="0.25">
      <c r="A50" s="9">
        <v>1920420048</v>
      </c>
      <c r="B50" s="9" t="s">
        <v>137</v>
      </c>
      <c r="C50" s="10" t="s">
        <v>201</v>
      </c>
      <c r="D50" s="9" t="s">
        <v>87</v>
      </c>
      <c r="E50" s="10" t="s">
        <v>21</v>
      </c>
      <c r="F50" s="9" t="s">
        <v>17</v>
      </c>
      <c r="G50" s="9">
        <v>1</v>
      </c>
      <c r="H50" s="17"/>
      <c r="I50" s="10"/>
      <c r="J50" s="9"/>
      <c r="K50" s="24"/>
      <c r="L50" s="14"/>
      <c r="M50" s="18"/>
      <c r="N50" s="19"/>
    </row>
    <row r="51" spans="1:15" s="5" customFormat="1" ht="12.75" customHeight="1" x14ac:dyDescent="0.25">
      <c r="A51" s="9">
        <v>1920420049</v>
      </c>
      <c r="B51" s="9" t="s">
        <v>138</v>
      </c>
      <c r="C51" s="10" t="s">
        <v>202</v>
      </c>
      <c r="D51" s="9" t="s">
        <v>49</v>
      </c>
      <c r="E51" s="10" t="s">
        <v>139</v>
      </c>
      <c r="F51" s="9" t="s">
        <v>17</v>
      </c>
      <c r="G51" s="9">
        <v>1</v>
      </c>
      <c r="H51" s="17"/>
      <c r="I51" s="10"/>
      <c r="J51" s="9"/>
      <c r="K51" s="24"/>
      <c r="L51" s="14"/>
      <c r="M51" s="18"/>
      <c r="N51" s="19"/>
    </row>
    <row r="52" spans="1:15" s="5" customFormat="1" ht="12.75" customHeight="1" x14ac:dyDescent="0.25">
      <c r="A52" s="9">
        <v>1920420050</v>
      </c>
      <c r="B52" s="9" t="s">
        <v>140</v>
      </c>
      <c r="C52" s="10" t="s">
        <v>203</v>
      </c>
      <c r="D52" s="9" t="s">
        <v>49</v>
      </c>
      <c r="E52" s="10" t="s">
        <v>139</v>
      </c>
      <c r="F52" s="9" t="s">
        <v>17</v>
      </c>
      <c r="G52" s="9">
        <v>1</v>
      </c>
      <c r="H52" s="17"/>
      <c r="I52" s="10"/>
      <c r="J52" s="9"/>
      <c r="K52" s="22">
        <v>92053.998900000021</v>
      </c>
      <c r="L52" s="14">
        <f t="shared" si="0"/>
        <v>92053.998900000021</v>
      </c>
      <c r="M52" s="23">
        <v>160</v>
      </c>
      <c r="N52" s="19"/>
    </row>
    <row r="53" spans="1:15" s="5" customFormat="1" ht="12.75" customHeight="1" x14ac:dyDescent="0.25">
      <c r="A53" s="9">
        <v>1920420051</v>
      </c>
      <c r="B53" s="9" t="s">
        <v>141</v>
      </c>
      <c r="C53" s="10" t="s">
        <v>204</v>
      </c>
      <c r="D53" s="9" t="s">
        <v>142</v>
      </c>
      <c r="E53" s="10" t="s">
        <v>143</v>
      </c>
      <c r="F53" s="9" t="s">
        <v>17</v>
      </c>
      <c r="G53" s="9">
        <v>50</v>
      </c>
      <c r="H53" s="17"/>
      <c r="I53" s="10"/>
      <c r="J53" s="9"/>
      <c r="K53" s="22">
        <v>29872.638100000004</v>
      </c>
      <c r="L53" s="14">
        <f t="shared" si="0"/>
        <v>1493631.9050000003</v>
      </c>
      <c r="M53" s="23">
        <v>160</v>
      </c>
      <c r="N53" s="19"/>
    </row>
    <row r="54" spans="1:15" s="5" customFormat="1" ht="12.75" customHeight="1" x14ac:dyDescent="0.25">
      <c r="A54" s="9">
        <v>1920420052</v>
      </c>
      <c r="B54" s="9" t="s">
        <v>144</v>
      </c>
      <c r="C54" s="10" t="s">
        <v>205</v>
      </c>
      <c r="D54" s="9" t="s">
        <v>142</v>
      </c>
      <c r="E54" s="10" t="s">
        <v>145</v>
      </c>
      <c r="F54" s="9" t="s">
        <v>17</v>
      </c>
      <c r="G54" s="9">
        <v>3</v>
      </c>
      <c r="H54" s="17"/>
      <c r="I54" s="10"/>
      <c r="J54" s="9"/>
      <c r="K54" s="22">
        <v>9972.8787000000011</v>
      </c>
      <c r="L54" s="14">
        <f t="shared" si="0"/>
        <v>29918.636100000003</v>
      </c>
      <c r="M54" s="23">
        <v>160</v>
      </c>
      <c r="N54" s="19"/>
    </row>
    <row r="55" spans="1:15" s="5" customFormat="1" ht="12.75" customHeight="1" x14ac:dyDescent="0.25">
      <c r="A55" s="9">
        <v>1920420053</v>
      </c>
      <c r="B55" s="9" t="s">
        <v>146</v>
      </c>
      <c r="C55" s="10" t="s">
        <v>206</v>
      </c>
      <c r="D55" s="9" t="s">
        <v>147</v>
      </c>
      <c r="E55" s="10" t="s">
        <v>148</v>
      </c>
      <c r="F55" s="9" t="s">
        <v>17</v>
      </c>
      <c r="G55" s="9">
        <v>2</v>
      </c>
      <c r="H55" s="17"/>
      <c r="I55" s="10"/>
      <c r="J55" s="9"/>
      <c r="K55" s="24"/>
      <c r="L55" s="14"/>
      <c r="M55" s="18"/>
      <c r="N55" s="19"/>
    </row>
    <row r="56" spans="1:15" s="5" customFormat="1" ht="12.75" customHeight="1" x14ac:dyDescent="0.25">
      <c r="A56" s="9">
        <v>1920420054</v>
      </c>
      <c r="B56" s="9" t="s">
        <v>149</v>
      </c>
      <c r="C56" s="10" t="s">
        <v>207</v>
      </c>
      <c r="D56" s="9" t="s">
        <v>150</v>
      </c>
      <c r="E56" s="10" t="s">
        <v>151</v>
      </c>
      <c r="F56" s="9" t="s">
        <v>17</v>
      </c>
      <c r="G56" s="9">
        <v>10</v>
      </c>
      <c r="H56" s="17"/>
      <c r="I56" s="10"/>
      <c r="J56" s="9"/>
      <c r="K56" s="24"/>
      <c r="L56" s="14"/>
      <c r="M56" s="18"/>
      <c r="N56" s="19"/>
    </row>
    <row r="57" spans="1:15" s="5" customFormat="1" ht="12.75" customHeight="1" x14ac:dyDescent="0.25">
      <c r="A57" s="9">
        <v>1920420055</v>
      </c>
      <c r="B57" s="9" t="s">
        <v>152</v>
      </c>
      <c r="C57" s="10" t="s">
        <v>208</v>
      </c>
      <c r="D57" s="9" t="s">
        <v>26</v>
      </c>
      <c r="E57" s="10" t="s">
        <v>153</v>
      </c>
      <c r="F57" s="9" t="s">
        <v>17</v>
      </c>
      <c r="G57" s="9">
        <v>60</v>
      </c>
      <c r="H57" s="17"/>
      <c r="I57" s="10"/>
      <c r="J57" s="9"/>
      <c r="K57" s="24">
        <v>12</v>
      </c>
      <c r="L57" s="14">
        <f t="shared" si="0"/>
        <v>720</v>
      </c>
      <c r="M57" s="23">
        <v>160</v>
      </c>
      <c r="N57" s="19"/>
    </row>
    <row r="58" spans="1:15" s="5" customFormat="1" ht="12.75" customHeight="1" x14ac:dyDescent="0.25">
      <c r="A58" s="9">
        <v>1920420056</v>
      </c>
      <c r="B58" s="9" t="s">
        <v>154</v>
      </c>
      <c r="C58" s="10" t="s">
        <v>209</v>
      </c>
      <c r="D58" s="9" t="s">
        <v>26</v>
      </c>
      <c r="E58" s="10" t="s">
        <v>153</v>
      </c>
      <c r="F58" s="9" t="s">
        <v>17</v>
      </c>
      <c r="G58" s="9">
        <v>30</v>
      </c>
      <c r="H58" s="17"/>
      <c r="I58" s="10"/>
      <c r="J58" s="9"/>
      <c r="K58" s="24">
        <v>20.399999999999999</v>
      </c>
      <c r="L58" s="14">
        <f t="shared" si="0"/>
        <v>612</v>
      </c>
      <c r="M58" s="15">
        <v>160</v>
      </c>
      <c r="N58" s="19"/>
    </row>
    <row r="59" spans="1:15" x14ac:dyDescent="0.25">
      <c r="O59"/>
    </row>
    <row r="60" spans="1:15" x14ac:dyDescent="0.25">
      <c r="G60" s="26" t="s">
        <v>210</v>
      </c>
      <c r="H60" s="26"/>
      <c r="I60" s="26"/>
      <c r="J60" s="26"/>
      <c r="K60" s="26"/>
      <c r="L60" s="21">
        <f>SUM(L3:L58)</f>
        <v>2094605.6289000006</v>
      </c>
      <c r="O60"/>
    </row>
    <row r="61" spans="1:15" x14ac:dyDescent="0.25">
      <c r="O61"/>
    </row>
    <row r="62" spans="1:15" x14ac:dyDescent="0.25">
      <c r="O62"/>
    </row>
    <row r="63" spans="1:15" x14ac:dyDescent="0.25">
      <c r="O63"/>
    </row>
  </sheetData>
  <sheetProtection formatCells="0" formatColumns="0" formatRows="0" insertColumns="0" insertRows="0" sort="0" autoFilter="0" pivotTables="0"/>
  <mergeCells count="1">
    <mergeCell ref="G60:K60"/>
  </mergeCells>
  <printOptions horizontalCentered="1"/>
  <pageMargins left="0.23622047244094491" right="0.23622047244094491" top="0.9055118110236221" bottom="0.6692913385826772" header="0.15748031496062992" footer="0.15748031496062992"/>
  <pageSetup paperSize="9" scale="89" fitToHeight="0" orientation="landscape" r:id="rId1"/>
  <headerFooter>
    <oddHeader>&amp;L&amp;G&amp;C&amp;G&amp;R&amp;G</oddHeader>
    <oddFooter>&amp;L&amp;9CIF A-78321825&amp;C&amp;9&amp;P de &amp;N&amp;R&amp;9VAT ESA 78321825</oddFooter>
  </headerFooter>
  <legacyDrawing r:id="rId2"/>
  <legacyDrawingHF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UnU0edzVM2dUyznk+HoCBgFY6fE=</DigestValue>
    </Reference>
    <Reference URI="#idOfficeObject" Type="http://www.w3.org/2000/09/xmldsig#Object">
      <DigestMethod Algorithm="http://www.w3.org/2000/09/xmldsig#sha1"/>
      <DigestValue>NWfZDO5yXIbOUdIIIq1I03mxb5s=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QdrLq8t2ScSnMwXts+OHvO4I4Eo=</DigestValue>
    </Reference>
    <Reference URI="#idValidSigLnImg" Type="http://www.w3.org/2000/09/xmldsig#Object">
      <DigestMethod Algorithm="http://www.w3.org/2000/09/xmldsig#sha1"/>
      <DigestValue>vZ54q0wpLjFOyU+4KBE2DRxDUvw=</DigestValue>
    </Reference>
    <Reference URI="#idInvalidSigLnImg" Type="http://www.w3.org/2000/09/xmldsig#Object">
      <DigestMethod Algorithm="http://www.w3.org/2000/09/xmldsig#sha1"/>
      <DigestValue>uhThkSzQax57ccTDRu7Jhg3+B+A=</DigestValue>
    </Reference>
  </SignedInfo>
  <SignatureValue>XgNnpNvrjd113hFVpMpwzw7LK1ua+VkLRbbH6a5DQGFAqLp2bmFtWBTmd03UUeMiLFMTNK8TQVxz
4Tcge2ibjWTH8AyyqxikgWq+6DMa3TEOOCns36dNRcFOekW9n3ysKXj97wP7wfnUHNV7kSG6g7O2
i45xQM36cm0srPRO9En/DPwbvLy9D0/L6KklPQLj4tIKI0sVwMjoZAHflTjqawIscGLlS3dolE6O
YxsKYZ5RR1f/wkG1i1LN9uq/kD0ssK92wh/y3t5NMOaMov27TMGkisME43R1ONrMsWTH+SGdxbLS
0tYFPQumnFrglojucccXwekxh2WrB6qfYIPPWA==</SignatureValue>
  <KeyInfo>
    <X509Data>
      <X509Certificate>MIIIuDCCB6CgAwIBAgIQFF76LhPJIflc0Dfw0W39PDANBgkqhkiG9w0BAQsFADBNMQswCQYDVQQG
EwJFUzERMA8GA1UECgwIRk5NVC1SQ00xDjAMBgNVBAsMBUNFUkVTMRswGQYDVQQDDBJBQyBSZXBy
ZXNlbnRhY2nDs24wHhcNMTkwNTA2MTMzNDQwWhcNMjEwNTA2MTMzNDQwWjCCARYxWjBYBgNVBA0M
UVJlZzoyODA2NSAvSG9qYTpNLTcxNjk2IC9Ub21vOjMzMTMxIC9Gb2xpbzoxNzEgL0ZlY2hhOjIz
LzA2LzIwMTYgL0luc2NyaXBjacOzbjoyNzEYMBYGA1UEBRMPSURDRVMtNTA3ODg3ODdBMQ8wDQYD
VQQqDAZNSUdVRUwxHjAcBgNVBAQMFUdSQU5BRE9TIExPUEVaIERPUklHQTExMC8GA1UEAwwoNTA3
ODg3ODdBIE1JR1VFTCBHUkFOQURPUyAoUjogQTc4MzIxODI1KTEYMBYGA1UEYQwPVkFURVMtQTc4
MzIxODI1MRMwEQYDVQQKDApESUxMRVJTIFNBMQswCQYDVQQGEwJFUzCCASIwDQYJKoZIhvcNAQEB
BQADggEPADCCAQoCggEBAJS9ttBpesyp318p2rpVvzUVO+TnH9P8+SZ2u05DWaKs5b3kEEq2SrH0
4tV7B+piJ6Bcw6AiM5pomrgLqEJxWU7s2YndMSjVuoFg36L9RQGyyaKF/cWWSLJ9VKX9Vcxr8YZ4
hcWBEPAbEzmRlCmx99e3Ul6BaO51MCLIA0XKzCqZRMR3n5t8qi2+czVTlgxA2sxZMmPW0MdL5f+4
5yDhw/UDXFiQzPPdROe6NlP204XPZXaQr4iOeaT5zgAkTy+gTkzTSBXhKF2ZdVe3qwUs+voPwMtX
zLaDqntKdYuDPs/qSCeroHVLwrm83RcrMMLzfLDw4YrUJ5toGTY3OrdfTVUCAwEAAaOCBMcwggTD
MIHwBgNVHREEgegwgeWBEEFETUlOQERJTExFUlMuRVOkgdAwgc0xIzAhBgkrBgEEAaxmARQMFEFk
bWluaXN0cmFkb3Igw7puaWNvMR4wHAYJKwYBBAGsZgEHDA9WQVRFUy1BNzgzMjE4MjUxGTAXBgkr
BgEEAaxmAQYMCkRJTExFUlMgU0ExHjAcBgkrBgEEAaxmAQQMD0lEQ0VTLTUwNzg4Nzg3QTEbMBkG
CSsGAQQBrGYBAwwMTE9QRVogRE9SSUdBMRcwFQYJKwYBBAGsZgECDAhHUkFOQURPUzEVMBMGCSsG
AQQBrGYBAQwGTUlHVUVMMAwGA1UdEwEB/wQCMAAwDgYDVR0PAQH/BAQDAgXgMB0GA1UdJQQWMBQG
CCsGAQUFBwMCBggrBgEFBQcDBDCBggYIKwYBBQUHAQEEdjB0MD0GCCsGAQUFBzABhjFodHRwOi8v
b2NzcHJlcC5jZXJ0LmZubXQuZXMvb2NzcHJlcC9PY3NwUmVzcG9uZGVyMDMGCCsGAQUFBzAChido
dHRwOi8vd3d3LmNlcnQuZm5tdC5lcy9jZXJ0cy9BQ1JFUC5jcnQwHQYDVR0OBBYEFAXKKzutIklq
uGbkOSBIrV2HtqmFMIIBPwYDVR0gBIIBNjCCATIwggEYBgorBgEEAaxmAwsBMIIBCDApBggrBgEF
BQcCARYdaHR0cDovL3d3dy5jZXJ0LmZubXQuZXMvZHBjcy8wgdoGCCsGAQUFBwICMIHNDIHKQ2Vy
dGlmaWNhZG8gY3VhbGlmaWNhZG8gZGUgcmVwcmVzZW50YW50ZSBkZSBwLiBqdXLDrWRpY2EgKHJl
bGFjacOzbiBjb24gQUFQUCB5IGNvbnRyYXRhY2nDs24pLiBTdWpldG8gYSBjb25kaWNpb25lcyBk
ZSB1c28gc2Vnw7puIERQQyBkZSBGTk1ULVJDTSwgTklGOiBRMjgyNjAwNC1KIChDL0pvcmdlIEp1
YW4gMTA2LTI4MDA5LU1hZHJpZC1Fc3Bhw7FhKTAJBgcEAIvsQAEAMAkGB2CFVAEDBQgwgaYGCCsG
AQUFBwEDBIGZMIGWMAgGBgQAjkYBATATBgYEAI5GAQYwCQYHBACORgEGATBoBgYEAI5GAQUwXjAt
FidodHRwczovL3d3dy5jZXJ0LmZubXQuZXMvcGRzL1BEU19lcy5wZGYTAmVzMC0WJ2h0dHBzOi8v
d3d3LmNlcnQuZm5tdC5lcy9wZHMvUERTX2VuLnBkZhMCZW4wCwYGBACORgEDAgEPMB8GA1UdIwQY
MBaAFNxQlp/XMYnJEeTvll/2X4JSRmJTMIHfBgNVHR8EgdcwgdQwgdGggc6ggcuGgZxsZGFwOi8v
bGRhcHJlcC5jZXJ0LmZubXQuZXMvQ049Q1JMNzgzLE9VPUFDJTIwUmVwcmVzZW50YWNpb24sT1U9
Q0VSRVMsTz1GTk1ULVJDTSxDPUVTP2NlcnRpZmljYXRlUmV2b2NhdGlvbkxpc3Q7YmluYXJ5P2Jh
c2U/b2JqZWN0Y2xhc3M9Y1JMRGlzdHJpYnV0aW9uUG9pbnSGKmh0dHA6Ly93d3cuY2VydC5mbm10
LmVzL2NybHNyZXAvQ1JMNzgzLmNybDANBgkqhkiG9w0BAQsFAAOCAQEAkjuK+ss/JY9/6btKXOGW
6xn+cxtdvcCXjaAkrmxhNMyN8h5gXh7T+Z8ciV2vymccKeP66L8CJ87jMXCmRks1z+glqbMRK0Xg
Vx+V4YARKYPcnJfQ7tu+Jx9M8R0siiQmF4/bbrzb3yfkiZl5SjRgZS+75d0jMVwsLDja82F4wj4U
ELqLnk5ffOAIePmM7rTUnvuUKCuIIhdsJODGp5+K9B682AxZ8F3+KUCU6JMYDwap8E7RkpX2UOpM
PPpXkNuam91T+M0fG2amTQOJV0Xym6n15x7LELu1ofoPUJqQwGHTzJRIkIO2g17IyRO0xvlvrNKl
UtagU89huJW1nuO6uw==</X509Certificate>
    </X509Data>
  </KeyInfo>
  <Object xmlns:mdssi="http://schemas.openxmlformats.org/package/2006/digital-signature" Id="idPackageObject">
    <Manifest>
      <Reference URI="/xl/media/image3.jpeg?ContentType=image/jpeg">
        <DigestMethod Algorithm="http://www.w3.org/2000/09/xmldsig#sha1"/>
        <DigestValue>V7t6On746fsgOzb+sVOGnlBmjNk=</DigestValue>
      </Reference>
      <Reference URI="/xl/calcChain.xml?ContentType=application/vnd.openxmlformats-officedocument.spreadsheetml.calcChain+xml">
        <DigestMethod Algorithm="http://www.w3.org/2000/09/xmldsig#sha1"/>
        <DigestValue>oPxBSD2W1JEMwO5dovv7brLYkbY=</DigestValue>
      </Reference>
      <Reference URI="/xl/drawings/vmlDrawing1.vml?ContentType=application/vnd.openxmlformats-officedocument.vmlDrawing">
        <DigestMethod Algorithm="http://www.w3.org/2000/09/xmldsig#sha1"/>
        <DigestValue>2rbdb3YrISKaNwd1rJb9Cxu5y/k=</DigestValue>
      </Reference>
      <Reference URI="/xl/media/image2.jpeg?ContentType=image/jpeg">
        <DigestMethod Algorithm="http://www.w3.org/2000/09/xmldsig#sha1"/>
        <DigestValue>v31aBm/D8ByQik4N6Xt6356w0ZI=</DigestValue>
      </Reference>
      <Reference URI="/xl/drawings/vmlDrawing2.vml?ContentType=application/vnd.openxmlformats-officedocument.vmlDrawing">
        <DigestMethod Algorithm="http://www.w3.org/2000/09/xmldsig#sha1"/>
        <DigestValue>Pt9Sc0uAo5yBZTzStNv1RILNhs8=</DigestValue>
      </Reference>
      <Reference URI="/xl/worksheets/sheet1.xml?ContentType=application/vnd.openxmlformats-officedocument.spreadsheetml.worksheet+xml">
        <DigestMethod Algorithm="http://www.w3.org/2000/09/xmldsig#sha1"/>
        <DigestValue>qjKhBiQ8XKONa1fFzTV8UaJCNdA=</DigestValue>
      </Reference>
      <Reference URI="/xl/media/image4.jpeg?ContentType=image/jpeg">
        <DigestMethod Algorithm="http://www.w3.org/2000/09/xmldsig#sha1"/>
        <DigestValue>8OYAOT5WoEvxnvqsN3Yr/LsQqug=</DigestValue>
      </Reference>
      <Reference URI="/xl/theme/theme1.xml?ContentType=application/vnd.openxmlformats-officedocument.theme+xml">
        <DigestMethod Algorithm="http://www.w3.org/2000/09/xmldsig#sha1"/>
        <DigestValue>0aEwUu0ofn2gYTMmi82LfXFcD68=</DigestValue>
      </Reference>
      <Reference URI="/xl/workbook.xml?ContentType=application/vnd.openxmlformats-officedocument.spreadsheetml.sheet.main+xml">
        <DigestMethod Algorithm="http://www.w3.org/2000/09/xmldsig#sha1"/>
        <DigestValue>qxWuHQecgtOKrwgVzTFQ0Gu88SI=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P4fBepTW1MPaOOR8z/Dan2ShVcI=</DigestValue>
      </Reference>
      <Reference URI="/xl/sharedStrings.xml?ContentType=application/vnd.openxmlformats-officedocument.spreadsheetml.sharedStrings+xml">
        <DigestMethod Algorithm="http://www.w3.org/2000/09/xmldsig#sha1"/>
        <DigestValue>/Swt/jKNPgGr0cbu/KdzClS6+TM=</DigestValue>
      </Reference>
      <Reference URI="/xl/styles.xml?ContentType=application/vnd.openxmlformats-officedocument.spreadsheetml.styles+xml">
        <DigestMethod Algorithm="http://www.w3.org/2000/09/xmldsig#sha1"/>
        <DigestValue>Qg0qn8i97XiX4JXxmUrBGHI15xI=</DigestValue>
      </Reference>
      <Reference URI="/xl/media/image1.emf?ContentType=image/x-emf">
        <DigestMethod Algorithm="http://www.w3.org/2000/09/xmldsig#sha1"/>
        <DigestValue>F0L0BS/ETKkaT45a1wlq9aIfStE=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wX3ehXx1pCrEuPoMfaw+0Aps8us=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Lc7xS+UW/e1uT7gY09Dn2JL/11c=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2019-05-20T07:34:53Z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{CA1E7809-6C6D-4910-9F0B-84E058304F71}</SetupID>
          <SignatureText>Miguel Granados López-Dóriga</SignatureText>
          <SignatureImage/>
          <SignatureComments/>
          <WindowsVersion>6.1</WindowsVersion>
          <OfficeVersion>14.0</OfficeVersion>
          <ApplicationVersion>14.0</ApplicationVersion>
          <Monitors>1</Monitors>
          <HorizontalResolution>1600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2019-05-20T07:34:53Z</xd:SigningTime>
          <xd:SigningCertificate>
            <xd:Cert>
              <xd:CertDigest>
                <DigestMethod Algorithm="http://www.w3.org/2000/09/xmldsig#sha1"/>
                <DigestValue>KIFUedMqz5vrh7o2wnl3g16/NY0=</DigestValue>
              </xd:CertDigest>
              <xd:IssuerSerial>
                <X509IssuerName>CN=AC Representación, OU=CERES, O=FNMT-RCM, C=ES</X509IssuerName>
                <X509SerialNumber>27077710073420349543292736752344497468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  <Object Id="idValidSigLnImg">AQAAAGwAAAAAAAAAAAAAAD0BAAB/AAAAAAAAAAAAAADKKwAAqxEAACBFTUYAAAEAgBwAAKoAAAAGAAAAAAAAAAAAAAAAAAAAQAYAAIQDAAA0AgAAPgEAAAAAAAAAAAAAAAAAANycCAA82AQACgAAABAAAAAAAAAAAAAAAEsAAAAQAAAAAAAAAAUAAAAeAAAAGAAAAAAAAAAAAAAAPgEAAIAAAAAnAAAAGAAAAAEAAAAAAAAAAAAAAAAAAAAlAAAADAAAAAEAAABMAAAAZAAAAAAAAAAAAAAAPQEAAH8AAAAAAAAAAAAAAD4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9AQAAfwAAAAAAAAAAAAAAPgEAAIAAAAAhAPAAAAAAAAAAAAAAAIA/AAAAAAAAAAAAAIA/AAAAAAAAAAAAAAAAAAAAAAAAAAAAAAAAAAAAAAAAAAAlAAAADAAAAAAAAIAoAAAADAAAAAEAAAAnAAAAGAAAAAEAAAAAAAAA8PDwAAAAAAAlAAAADAAAAAEAAABMAAAAZAAAAAAAAAAAAAAAPQEAAH8AAAAAAAAAAAAAAD4BAACAAAAAIQDwAAAAAAAAAAAAAACAPwAAAAAAAAAAAACAPwAAAAAAAAAAAAAAAAAAAAAAAAAAAAAAAAAAAAAAAAAAJQAAAAwAAAAAAACAKAAAAAwAAAABAAAAJwAAABgAAAABAAAAAAAAAPDw8AAAAAAAJQAAAAwAAAABAAAATAAAAGQAAAAAAAAAAAAAAD0BAAB/AAAAAAAAAAAAAAA+AQAAgAAAACEA8AAAAAAAAAAAAAAAgD8AAAAAAAAAAAAAgD8AAAAAAAAAAAAAAAAAAAAAAAAAAAAAAAAAAAAAAAAAACUAAAAMAAAAAAAAgCgAAAAMAAAAAQAAACcAAAAYAAAAAQAAAAAAAADw8PAAAAAAACUAAAAMAAAAAQAAAEwAAABkAAAAAAAAAAAAAAA9AQAAfwAAAAAAAAAAAAAAPgEAAIAAAAAhAPAAAAAAAAAAAAAAAIA/AAAAAAAAAAAAAIA/AAAAAAAAAAAAAAAAAAAAAAAAAAAAAAAAAAAAAAAAAAAlAAAADAAAAAAAAIAoAAAADAAAAAEAAAAnAAAAGAAAAAEAAAAAAAAA////AAAAAAAlAAAADAAAAAEAAABMAAAAZAAAAAAAAAAAAAAAPQEAAH8AAAAAAAAAAAAAAD4BAACAAAAAIQDwAAAAAAAAAAAAAACAPwAAAAAAAAAAAACAPwAAAAAAAAAAAAAAAAAAAAAAAAAAAAAAAAAAAAAAAAAAJQAAAAwAAAAAAACAKAAAAAwAAAABAAAAJwAAABgAAAABAAAAAAAAAP///wAAAAAAJQAAAAwAAAABAAAATAAAAGQAAAAAAAAAAAAAAD0BAAB/AAAAAAAAAAAAAAA+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QAYQBoAG8AbQBhAAAAAAAAAAAAAAAAAAAAAAAAAAAAAAAAAAAAAAAAAAAAAAAAAAAAAAAAAAAAAAAAAAAAAAAAAP//AAAAAAAAAAAwwTwAcSIxWwDxJwAXAAAEAQAAAAAEAACswTwAjyIxW7q5Hh+6wjwAAAQAAAECAAAAAAAABME8AETQPABE0DwAYME8AIABQ3cNXD5331s+d2DBPABkAQAAAAAAAAAAAACoZql2qGapdlg5JwAACAAAAAIAAAAAAACIwTwAO26pdgAAAAAAAAAAusI8AAcAAACswjwABwAAAAAAAAAAAAAArMI8AMDBPACe7ah2AAAAAAACAAAAADwABwAAAKzCPAAHAAAATBKqdgAAAAAAAAAArMI8AAcAAADwsUYA7ME8AJgwqHYAAAAAAAIAAKzCPAAHAAAAZHYACAAAAAAlAAAADAAAAAEAAAAYAAAADAAAAAAAAAISAAAADAAAAAEAAAAeAAAAGAAAAL0AAAAEAAAA9wAAABEAAAAlAAAADAAAAAEAAABUAAAAiAAAAL4AAAAEAAAA9QAAABAAAAABAAAAAAANQlVVDUK+AAAABAAAAAoAAABMAAAAAAAAAAAAAAAAAAAA//////////9gAAAAMgAwAC8AMAA1AC8AMgAwADEAOQAGAAAABgAAAAQAAAAGAAAABgAAAAQAAAAGAAAABgAAAAYAAAAGAAAASwAAAEAAAAAwAAAABQAAACAAAAABAAAAAQAAABAAAAAAAAAAAAAAAD4BAACAAAAAAAAAAAAAAAA+AQAAgAAAAFIAAABwAQAAAgAAABAAAAAHAAAAAAAAAAAAAAC8AgAAAAAAAAECAiJTAHkAcwB0AGUAbQAAAAAAAAAAAAAAAAAAAAAAAAAAAAAAAAAAAAAAAAAAAAAAAAAAAAAAAAAAAAAAAAAAAAAAAABDdw1cPnffWz53NMQ8AGQBAAAAAAAAAAAAAKhmqXaoZql2RWEwWwAAAACAFhkAvEInAEBUKwBFYTBbAAAAAIAVGQDwsUYAACTRA1jEPACFYDBbwBl2APwBAACUxDwASWAwW/wBAAAAAAAAqGapdqhmqXb8AQAAAAgAAAACAAAAAAAArMQ8ADtuqXYAAAAAAAAAAN7FPAAHAAAA0MU8AAcAAAAAAAAAAAAAANDFPADkxDwAnu2odgAAAAAAAgAAAAA8AAcAAADQxTwABwAAAEwSqnYAAAAAAAAAANDFPAAHAAAA8LFGABDFPACYMKh2AAAAAAACAADQxTw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DRbzOI8AHKaN1tgDEdbAQAAAExuQ1tE+01b4EbPA2AMR1sBAAAATG5DW2RuQ1tgRM8DYETPAxTjPAA3mjRbvNxGWwEAAABMbkNbIOM8AIABQ3cNXD5331s+dyDjPABkAQAAAAAAAAAAAACoZql2qGapdmA6JwAACAAAAAIAAAAAAABI4zwAO26pdgAAAAAAAAAAeOQ8AAYAAABs5DwABgAAAAAAAAAAAAAAbOQ8AIDjPACe7ah2AAAAAAACAAAAADwABgAAAGzkPAAGAAAATBKqdgAAAAAAAAAAbOQ8AAYAAADwsUYArOM8AJgwqHYAAAAAAAIAAGzkPAAGAAAAZHYACAAAAAAlAAAADAAAAAMAAAAYAAAADAAAAAAAAAISAAAADAAAAAEAAAAWAAAADAAAAAgAAABUAAAAVAAAAAoAAAAnAAAAHgAAAEoAAAABAAAAAAANQlVVDU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uAAAARwAAACkAAAA1AAAAxgAAABMAAAAhAPAAAAAAAAAAAAAAAIA/AAAAAAAAAAAAAIA/AAAAAAAAAAAAAAAAAAAAAAAAAAAAAAAAAAAAAAAAAAAlAAAADAAAAAAAAIAoAAAADAAAAAQAAABSAAAAcAEAAAQAAADw////AAAAAAAAAAAAAAAAkAEAAAAAAAEAAAAAdABhAGgAbwBtAGEAAAAAAAAAAAAAAAAAAAAAAAAAAAAAAAAAAAAAAAAAAAAAAAAAAAAAAAAAAAAAAAAAAAAAAAAAPAAgkzxbAAAAABcAAAD0uU9bMJM8WzoQCgkUwssDoMJhAwA70AMAAAAAAAAAAAAAAAAgAAAAvAIAAAAAAAABAgIiUwB5AHMAdACA4jwAgAFDdw1cPnffWz53gOI8AGQBAAAAAAAAAAAAAKhmqXaoZql2uDonAAAIAAAAAgAAAAAAAKjiPAA7bql2AAAAAAAAAADa4zwABwAAAMzjPAAHAAAAAAAAAAAAAADM4zwA4OI8AJ7tqHYAAAAAAAIAAAAAPAAHAAAAzOM8AAcAAABMEqp2AAAAAAAAAADM4zwABwAAAPCxRgAM4zwAmDCodgAAAAAAAgAAzOM8AAcAAABkdgAIAAAAACUAAAAMAAAABAAAABgAAAAMAAAAAAAAAhIAAAAMAAAAAQAAAB4AAAAYAAAAKQAAADUAAADvAAAASAAAACUAAAAMAAAABAAAAFQAAADoAAAAKgAAADUAAADtAAAARwAAAAEAAAAAAA1CVVUNQioAAAA1AAAAGgAAAEwAAAAAAAAAAAAAAAAAAAD//////////4AAAABNAGkAZwB1AGUAbAAgAEcAcgBhAG4AYQBkAG8AcwAgAEwA8wBwAGUAegAtAEQALgAuAC4ADAAAAAQAAAAJAAAACQAAAAgAAAAEAAAABQAAAAsAAAAGAAAACAAAAAkAAAAIAAAACQAAAAkAAAAHAAAABQAAAAgAAAAJAAAACQAAAAgAAAAHAAAABgAAAAsAAAAFAAAABQAAAAUAAABLAAAAQAAAADAAAAAFAAAAIAAAAAEAAAABAAAAEAAAAAAAAAAAAAAAPgEAAIAAAAAAAAAAAAAAAD4BAACAAAAAJQAAAAwAAAACAAAAJwAAABgAAAAFAAAAAAAAAP///wAAAAAAJQAAAAwAAAAFAAAATAAAAGQAAAAAAAAAUAAAAD0BAAB8AAAAAAAAAFAAAAA+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ISAAAADAAAAAEAAAAeAAAAGAAAAAkAAABQAAAAAAEAAF0AAAAlAAAADAAAAAEAAABUAAAA9AAAAAoAAABQAAAAmgAAAFwAAAABAAAAAAANQlVVDUIKAAAAUAAAABwAAABMAAAAAAAAAAAAAAAAAAAA//////////+EAAAATQBpAGcAdQBlAGwAIABHAHIAYQBuAGEAZABvAHMAIABMAPMAcABlAHoALQBEAPMAcgBpAGcAYQAIAAAAAgAAAAYAAAAGAAAABgAAAAIAAAADAAAABwAAAAQAAAAGAAAABgAAAAYAAAAGAAAABgAAAAUAAAADAAAABQAAAAYAAAAGAAAABgAAAAUAAAAEAAAABwAAAAYAAAAEAAAAAgAAAAYAAAAGAAAASwAAAEAAAAAwAAAABQAAACAAAAABAAAAAQAAABAAAAAAAAAAAAAAAD4BAACAAAAAAAAAAAAAAAA+AQAAgAAAACUAAAAMAAAAAgAAACcAAAAYAAAABQAAAAAAAAD///8AAAAAACUAAAAMAAAABQAAAEwAAABkAAAACQAAAGAAAAD/AAAAbAAAAAkAAABgAAAA9wAAAA0AAAAhAPAAAAAAAAAAAAAAAIA/AAAAAAAAAAAAAIA/AAAAAAAAAAAAAAAAAAAAAAAAAAAAAAAAAAAAAAAAAAAlAAAADAAAAAAAAIAoAAAADAAAAAUAAAAlAAAADAAAAAEAAAAYAAAADAAAAAAAAAISAAAADAAAAAEAAAAeAAAAGAAAAAkAAABgAAAAAAEAAG0AAAAlAAAADAAAAAEAAABUAAAAhAAAAAoAAABgAAAAPgAAAGwAAAABAAAAAAANQlVVDUIKAAAAYAAAAAkAAABMAAAAAAAAAAAAAAAAAAAA//////////9gAAAAQQBwAG8AZABlAHIAYQBkAG8AAAAHAAAABgAAAAYAAAAGAAAABgAAAAQAAAAGAAAABgAAAAYAAABLAAAAQAAAADAAAAAFAAAAIAAAAAEAAAABAAAAEAAAAAAAAAAAAAAAPgEAAIAAAAAAAAAAAAAAAD4BAACAAAAAJQAAAAwAAAACAAAAJwAAABgAAAAFAAAAAAAAAP///wAAAAAAJQAAAAwAAAAFAAAATAAAAGQAAAAJAAAAcAAAADQBAAB8AAAACQAAAHAAAAAsAQAADQAAACEA8AAAAAAAAAAAAAAAgD8AAAAAAAAAAAAAgD8AAAAAAAAAAAAAAAAAAAAAAAAAAAAAAAAAAAAAAAAAACUAAAAMAAAAAAAAgCgAAAAMAAAABQAAACUAAAAMAAAAAQAAABgAAAAMAAAAAAAAAhIAAAAMAAAAAQAAABYAAAAMAAAAAAAAAFQAAACMAQAACgAAAHAAAAAzAQAAfAAAAAEAAAAAAA1CVVUNQgoAAABwAAAANQAAAEwAAAAEAAAACQAAAHAAAAA1AQAAfQAAALgAAABGAGkAcgBtAGEAZABvACAAcABvAHIAOgAgADUAMAA3ADgAOAA3ADgANwBBACAATQBJAEcAVQBFAEwAIABHAFIAQQBOAEEARABPAFMAIAAoAFIAOgAgAEEANwA4ADMAMgAxADgAMgA1ACkAAAAGAAAAAgAAAAQAAAAIAAAABgAAAAYAAAAGAAAAAwAAAAYAAAAGAAAABAAAAAQAAAADAAAABgAAAAYAAAAGAAAABgAAAAYAAAAGAAAABgAAAAYAAAAHAAAAAwAAAAgAAAAEAAAABwAAAAcAAAAGAAAABQAAAAMAAAAHAAAABwAAAAcAAAAHAAAABwAAAAcAAAAIAAAABgAAAAMAAAAEAAAABwAAAAQAAAADAAAABwAAAAYAAAAGAAAABgAAAAYAAAAGAAAABgAAAAYAAAAGAAAABAAAABYAAAAMAAAAAAAAACUAAAAMAAAAAgAAAA4AAAAUAAAAAAAAABAAAAAUAAAA</Object>
  <Object Id="idInvalidSigLnImg">AQAAAGwAAAAAAAAAAAAAAD0BAAB/AAAAAAAAAAAAAADKKwAAqxEAACBFTUYAAAEAHCAAALAAAAAGAAAAAAAAAAAAAAAAAAAAQAYAAIQDAAA0AgAAPgEAAAAAAAAAAAAAAAAAANycCAA82AQACgAAABAAAAAAAAAAAAAAAEsAAAAQAAAAAAAAAAUAAAAeAAAAGAAAAAAAAAAAAAAAPgEAAIAAAAAnAAAAGAAAAAEAAAAAAAAAAAAAAAAAAAAlAAAADAAAAAEAAABMAAAAZAAAAAAAAAAAAAAAPQEAAH8AAAAAAAAAAAAAAD4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9AQAAfwAAAAAAAAAAAAAAPgEAAIAAAAAhAPAAAAAAAAAAAAAAAIA/AAAAAAAAAAAAAIA/AAAAAAAAAAAAAAAAAAAAAAAAAAAAAAAAAAAAAAAAAAAlAAAADAAAAAAAAIAoAAAADAAAAAEAAAAnAAAAGAAAAAEAAAAAAAAA8PDwAAAAAAAlAAAADAAAAAEAAABMAAAAZAAAAAAAAAAAAAAAPQEAAH8AAAAAAAAAAAAAAD4BAACAAAAAIQDwAAAAAAAAAAAAAACAPwAAAAAAAAAAAACAPwAAAAAAAAAAAAAAAAAAAAAAAAAAAAAAAAAAAAAAAAAAJQAAAAwAAAAAAACAKAAAAAwAAAABAAAAJwAAABgAAAABAAAAAAAAAPDw8AAAAAAAJQAAAAwAAAABAAAATAAAAGQAAAAAAAAAAAAAAD0BAAB/AAAAAAAAAAAAAAA+AQAAgAAAACEA8AAAAAAAAAAAAAAAgD8AAAAAAAAAAAAAgD8AAAAAAAAAAAAAAAAAAAAAAAAAAAAAAAAAAAAAAAAAACUAAAAMAAAAAAAAgCgAAAAMAAAAAQAAACcAAAAYAAAAAQAAAAAAAADw8PAAAAAAACUAAAAMAAAAAQAAAEwAAABkAAAAAAAAAAAAAAA9AQAAfwAAAAAAAAAAAAAAPgEAAIAAAAAhAPAAAAAAAAAAAAAAAIA/AAAAAAAAAAAAAIA/AAAAAAAAAAAAAAAAAAAAAAAAAAAAAAAAAAAAAAAAAAAlAAAADAAAAAAAAIAoAAAADAAAAAEAAAAnAAAAGAAAAAEAAAAAAAAA////AAAAAAAlAAAADAAAAAEAAABMAAAAZAAAAAAAAAAAAAAAPQEAAH8AAAAAAAAAAAAAAD4BAACAAAAAIQDwAAAAAAAAAAAAAACAPwAAAAAAAAAAAACAPwAAAAAAAAAAAAAAAAAAAAAAAAAAAAAAAAAAAAAAAAAAJQAAAAwAAAAAAACAKAAAAAwAAAABAAAAJwAAABgAAAABAAAAAAAAAP///wAAAAAAJQAAAAwAAAABAAAATAAAAGQAAAAAAAAAAAAAAD0BAAB/AAAAAAAAAAAAAAA+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FzgQ4OD2kAZ26Nu93o/9jA/9jA/9jA/93L/+zd/+7gyMr9aoH/W3j/X3z/lJ3GLy8wAABAQEB2jZnjwKugcFCpfWLSsJ367+b/+PBgeP97jv/a3P+tuP9ZfP9teq14ADk5Ob3j7/nt3uXe0t/WzvDn5pyq/I2e/4KT/Ozl9v/u5uXs6JGhzWt6x2UABwcHjrHD0evxQbrjJqfPhs3epLn3pLP67OXt/+zg/+fZwMfEhpypSUpKMQAAAACly9y86PYtvOk7w+1TvNvo7Oz/9PD/7uf/6OD/5tnDz89vj5sXGBg0AAAAAKXL3Nnx+GLJ6i266VvI6Ovv7//08P/v4P/r4P/o3cPR02mImwECAmkAAAAAmLzE+f392fD4vOf21PL5+vz6//36//Dp/+3g/+Xbs7y/ZISVAQICbgAAAACt2ueEpq2hx9CZw9B2mq295fPI8v+Cnaqx0t9whJSStsRtjKEBAgJhAHCYsHSaspCowIKhsoKhspCowGaMpGCIoImiuW2LnZCowGuIm1BwgAECAm8AJwAAABgAAAABAAAAAAAAAP///wAAAAAAJQAAAAwAAAABAAAATAAAAGQAAAAiAAAABAAAAGsAAAAQAAAAIgAAAAQAAABKAAAADQAAACEA8AAAAAAAAAAAAAAAgD8AAAAAAAAAAAAAgD8AAAAAAAAAAAAAAAAAAAAAAAAAAAAAAAAAAAAAAAAAACUAAAAMAAAAAAAAgCgAAAAMAAAAAQAAAFIAAABwAQAAAQAAAPX///8AAAAAAAAAAAAAAACQAQAAAAAAAQAAAAB0AGEAaABvAG0AYQAAAAAAAAAAAAAAAAAAAAAAAAAAAAAAAAAAAAAAAAAAAAAAAAAAAAAAAAAAAAAAAAAAAAAAAAD//wAAAAAAAAAAMME8AHEiMVsA8ScAFwAABAEAAAAABAAArME8AI8iMVu6uR4fusI8AAAEAAABAgAAAAAAAATBPABE0DwARNA8AGDBPACAAUN3DVw+d99bPndgwTwAZAEAAAAAAAAAAAAAqGapdqhmqXZYOScAAAgAAAACAAAAAAAAiME8ADtuqXYAAAAAAAAAALrCPAAHAAAArMI8AAcAAAAAAAAAAAAAAKzCPADAwTwAnu2odgAAAAAAAgAAAAA8AAcAAACswjwABwAAAEwSqnYAAAAAAAAAAKzCPAAHAAAA8LFGAOzBPACYMKh2AAAAAAACAACswjwABwAAAGR2AAgAAAAAJQAAAAwAAAABAAAAGAAAAAwAAAD/AAACEgAAAAwAAAABAAAAHgAAABgAAAAiAAAABAAAAGwAAAARAAAAJQAAAAwAAAABAAAAVAAAAKgAAAAjAAAABAAAAGoAAAAQAAAAAQAAAAAADUJVVQ1CIwAAAAQAAAAPAAAATAAAAAAAAAAAAAAAAAAAAP//////////bAAAAEYAaQByAG0AYQAgAG4AbwAgAHYA4QBsAGkAZABhAAAABgAAAAIAAAAEAAAACAAAAAYAAAADAAAABgAAAAYAAAADAAAABgAAAAYAAAACAAAAAgAAAAYAAAAGAAAASwAAAEAAAAAwAAAABQAAACAAAAABAAAAAQAAABAAAAAAAAAAAAAAAD4BAACAAAAAAAAAAAAAAAA+AQAAgAAAAFIAAABwAQAAAgAAABAAAAAHAAAAAAAAAAAAAAC8AgAAAAAAAAECAiJTAHkAcwB0AGUAbQAAAAAAAAAAAAAAAAAAAAAAAAAAAAAAAAAAAAAAAAAAAAAAAAAAAAAAAAAAAAAAAAAAAAAAAABDdw1cPnffWz53NMQ8AGQBAAAAAAAAAAAAAKhmqXaoZql2RWEwWwAAAACAFhkAvEInAEBUKwBFYTBbAAAAAIAVGQDwsUYAACTRA1jEPACFYDBbwBl2APwBAACUxDwASWAwW/wBAAAAAAAAqGapdqhmqXb8AQAAAAgAAAACAAAAAAAArMQ8ADtuqXYAAAAAAAAAAN7FPAAHAAAA0MU8AAcAAAAAAAAAAAAAANDFPADkxDwAnu2odgAAAAAAAgAAAAA8AAcAAADQxTwABwAAAEwSqnYAAAAAAAAAANDFPAAHAAAA8LFGABDFPACYMKh2AAAAAAACAADQxTw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DRbzOI8AHKaN1tgDEdbAQAAAExuQ1tE+01b4EbPA2AMR1sBAAAATG5DW2RuQ1tgRM8DYETPAxTjPAA3mjRbvNxGWwEAAABMbkNbIOM8AIABQ3cNXD5331s+dyDjPABkAQAAAAAAAAAAAACoZql2qGapdmA6JwAACAAAAAIAAAAAAABI4zwAO26pdgAAAAAAAAAAeOQ8AAYAAABs5DwABgAAAAAAAAAAAAAAbOQ8AIDjPACe7ah2AAAAAAACAAAAADwABgAAAGzkPAAGAAAATBKqdgAAAAAAAAAAbOQ8AAYAAADwsUYArOM8AJgwqHYAAAAAAAIAAGzkPAAGAAAAZHYACAAAAAAlAAAADAAAAAMAAAAYAAAADAAAAAAAAAISAAAADAAAAAEAAAAWAAAADAAAAAgAAABUAAAAVAAAAAoAAAAnAAAAHgAAAEoAAAABAAAAAAANQlVVDU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DuAAAARwAAACkAAAA1AAAAxgAAABMAAAAhAPAAAAAAAAAAAAAAAIA/AAAAAAAAAAAAAIA/AAAAAAAAAAAAAAAAAAAAAAAAAAAAAAAAAAAAAAAAAAAlAAAADAAAAAAAAIAoAAAADAAAAAQAAABSAAAAcAEAAAQAAADw////AAAAAAAAAAAAAAAAkAEAAAAAAAEAAAAAdABhAGgAbwBtAGEAAAAAAAAAAAAAAAAAAAAAAAAAAAAAAAAAAAAAAAAAAAAAAAAAAAAAAAAAAAAAAAAAAAAAAAAAPAAgkzxbAAAAABcAAAD0uU9bMJM8WzoQCgkUwssDoMJhAwA70AMAAAAAAAAAAAAAAAAgAAAAvAIAAAAAAAABAgIiUwB5AHMAdACA4jwAgAFDdw1cPnffWz53gOI8AGQBAAAAAAAAAAAAAKhmqXaoZql2uDonAAAIAAAAAgAAAAAAAKjiPAA7bql2AAAAAAAAAADa4zwABwAAAMzjPAAHAAAAAAAAAAAAAADM4zwA4OI8AJ7tqHYAAAAAAAIAAAAAPAAHAAAAzOM8AAcAAABMEqp2AAAAAAAAAADM4zwABwAAAPCxRgAM4zwAmDCodgAAAAAAAgAAzOM8AAcAAABkdgAIAAAAACUAAAAMAAAABAAAABgAAAAMAAAAAAAAAhIAAAAMAAAAAQAAAB4AAAAYAAAAKQAAADUAAADvAAAASAAAACUAAAAMAAAABAAAAFQAAADoAAAAKgAAADUAAADtAAAARwAAAAEAAAAAAA1CVVUNQioAAAA1AAAAGgAAAEwAAAAAAAAAAAAAAAAAAAD//////////4AAAABNAGkAZwB1AGUAbAAgAEcAcgBhAG4AYQBkAG8AcwAgAEwA8wBwAGUAegAtAEQALgAuAC4ADAAAAAQAAAAJAAAACQAAAAgAAAAEAAAABQAAAAsAAAAGAAAACAAAAAkAAAAIAAAACQAAAAkAAAAHAAAABQAAAAgAAAAJAAAACQAAAAgAAAAHAAAABgAAAAsAAAAFAAAABQAAAAUAAABLAAAAQAAAADAAAAAFAAAAIAAAAAEAAAABAAAAEAAAAAAAAAAAAAAAPgEAAIAAAAAAAAAAAAAAAD4BAACAAAAAJQAAAAwAAAACAAAAJwAAABgAAAAFAAAAAAAAAP///wAAAAAAJQAAAAwAAAAFAAAATAAAAGQAAAAAAAAAUAAAAD0BAAB8AAAAAAAAAFAAAAA+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ISAAAADAAAAAEAAAAeAAAAGAAAAAkAAABQAAAAAAEAAF0AAAAlAAAADAAAAAEAAABUAAAA9AAAAAoAAABQAAAAmgAAAFwAAAABAAAAAAANQlVVDUIKAAAAUAAAABwAAABMAAAAAAAAAAAAAAAAAAAA//////////+EAAAATQBpAGcAdQBlAGwAIABHAHIAYQBuAGEAZABvAHMAIABMAPMAcABlAHoALQBEAPMAcgBpAGcAYQAIAAAAAgAAAAYAAAAGAAAABgAAAAIAAAADAAAABwAAAAQAAAAGAAAABgAAAAYAAAAGAAAABgAAAAUAAAADAAAABQAAAAYAAAAGAAAABgAAAAUAAAAEAAAABwAAAAYAAAAEAAAAAgAAAAYAAAAGAAAASwAAAEAAAAAwAAAABQAAACAAAAABAAAAAQAAABAAAAAAAAAAAAAAAD4BAACAAAAAAAAAAAAAAAA+AQAAgAAAACUAAAAMAAAAAgAAACcAAAAYAAAABQAAAAAAAAD///8AAAAAACUAAAAMAAAABQAAAEwAAABkAAAACQAAAGAAAAD/AAAAbAAAAAkAAABgAAAA9wAAAA0AAAAhAPAAAAAAAAAAAAAAAIA/AAAAAAAAAAAAAIA/AAAAAAAAAAAAAAAAAAAAAAAAAAAAAAAAAAAAAAAAAAAlAAAADAAAAAAAAIAoAAAADAAAAAUAAAAlAAAADAAAAAEAAAAYAAAADAAAAAAAAAISAAAADAAAAAEAAAAeAAAAGAAAAAkAAABgAAAAAAEAAG0AAAAlAAAADAAAAAEAAABUAAAAhAAAAAoAAABgAAAAPgAAAGwAAAABAAAAAAANQlVVDUIKAAAAYAAAAAkAAABMAAAAAAAAAAAAAAAAAAAA//////////9gAAAAQQBwAG8AZABlAHIAYQBkAG8AAAAHAAAABgAAAAYAAAAGAAAABgAAAAQAAAAGAAAABgAAAAYAAABLAAAAQAAAADAAAAAFAAAAIAAAAAEAAAABAAAAEAAAAAAAAAAAAAAAPgEAAIAAAAAAAAAAAAAAAD4BAACAAAAAJQAAAAwAAAACAAAAJwAAABgAAAAFAAAAAAAAAP///wAAAAAAJQAAAAwAAAAFAAAATAAAAGQAAAAJAAAAcAAAADQBAAB8AAAACQAAAHAAAAAsAQAADQAAACEA8AAAAAAAAAAAAAAAgD8AAAAAAAAAAAAAgD8AAAAAAAAAAAAAAAAAAAAAAAAAAAAAAAAAAAAAAAAAACUAAAAMAAAAAAAAgCgAAAAMAAAABQAAACUAAAAMAAAAAQAAABgAAAAMAAAAAAAAAhIAAAAMAAAAAQAAABYAAAAMAAAAAAAAAFQAAACMAQAACgAAAHAAAAAzAQAAfAAAAAEAAAAAAA1CVVUNQgoAAABwAAAANQAAAEwAAAAEAAAACQAAAHAAAAA1AQAAfQAAALgAAABGAGkAcgBtAGEAZABvACAAcABvAHIAOgAgADUAMAA3ADgAOAA3ADgANwBBACAATQBJAEcAVQBFAEwAIABHAFIAQQBOAEEARABPAFMAIAAoAFIAOgAgAEEANwA4ADMAMgAxADgAMgA1ACkAAAAGAAAAAgAAAAQAAAAIAAAABgAAAAYAAAAGAAAAAwAAAAYAAAAGAAAABAAAAAQAAAADAAAABgAAAAYAAAAGAAAABgAAAAYAAAAGAAAABgAAAAYAAAAHAAAAAwAAAAgAAAAEAAAABwAAAAcAAAAGAAAABQAAAAMAAAAHAAAABwAAAAcAAAAHAAAABwAAAAcAAAAIAAAABgAAAAMAAAAEAAAABwAAAAQAAAADAAAABwAAAAYAAAAGAAAABgAAAAYAAAAGAAAABgAAAAYAAAAGAAAABA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20192042 LOTE 1</vt:lpstr>
      <vt:lpstr>'20192042 LOTE 1'!Títulos_a_imprimir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</dc:creator>
  <cp:lastModifiedBy>Elisa</cp:lastModifiedBy>
  <cp:lastPrinted>2019-04-26T08:36:38Z</cp:lastPrinted>
  <dcterms:created xsi:type="dcterms:W3CDTF">2013-04-05T08:33:54Z</dcterms:created>
  <dcterms:modified xsi:type="dcterms:W3CDTF">2019-05-20T07:34:52Z</dcterms:modified>
</cp:coreProperties>
</file>