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630" yWindow="480" windowWidth="28800" windowHeight="12435"/>
  </bookViews>
  <sheets>
    <sheet name="ANEXO 01" sheetId="1" r:id="rId1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95" i="1" l="1"/>
  <c r="J95" i="1" s="1"/>
  <c r="E95" i="1"/>
  <c r="G95" i="1" s="1"/>
  <c r="I94" i="1"/>
  <c r="J94" i="1" s="1"/>
  <c r="E94" i="1"/>
  <c r="G94" i="1" s="1"/>
  <c r="I93" i="1"/>
  <c r="J93" i="1" s="1"/>
  <c r="E93" i="1"/>
  <c r="G93" i="1" s="1"/>
  <c r="I92" i="1"/>
  <c r="J92" i="1" s="1"/>
  <c r="E92" i="1"/>
  <c r="G92" i="1" s="1"/>
  <c r="I91" i="1"/>
  <c r="J91" i="1" s="1"/>
  <c r="E91" i="1"/>
  <c r="G91" i="1" s="1"/>
  <c r="I90" i="1"/>
  <c r="J90" i="1" s="1"/>
  <c r="E90" i="1"/>
  <c r="G90" i="1" s="1"/>
  <c r="I89" i="1"/>
  <c r="J89" i="1" s="1"/>
  <c r="E89" i="1"/>
  <c r="G89" i="1" s="1"/>
  <c r="I88" i="1"/>
  <c r="J88" i="1" s="1"/>
  <c r="E88" i="1"/>
  <c r="G88" i="1" s="1"/>
  <c r="I87" i="1"/>
  <c r="J87" i="1" s="1"/>
  <c r="E87" i="1"/>
  <c r="G87" i="1" s="1"/>
  <c r="I86" i="1"/>
  <c r="J86" i="1" s="1"/>
  <c r="E86" i="1"/>
  <c r="G86" i="1" s="1"/>
  <c r="I85" i="1"/>
  <c r="J85" i="1" s="1"/>
  <c r="E85" i="1"/>
  <c r="G85" i="1" s="1"/>
  <c r="I84" i="1"/>
  <c r="J84" i="1" s="1"/>
  <c r="E84" i="1"/>
  <c r="G84" i="1" s="1"/>
  <c r="I83" i="1"/>
  <c r="J83" i="1" s="1"/>
  <c r="E83" i="1"/>
  <c r="G83" i="1" s="1"/>
  <c r="I82" i="1"/>
  <c r="J82" i="1" s="1"/>
  <c r="E82" i="1"/>
  <c r="G82" i="1" s="1"/>
  <c r="I81" i="1"/>
  <c r="J81" i="1" s="1"/>
  <c r="E81" i="1"/>
  <c r="G81" i="1" s="1"/>
  <c r="I80" i="1"/>
  <c r="J80" i="1" s="1"/>
  <c r="E80" i="1"/>
  <c r="G80" i="1" s="1"/>
  <c r="I79" i="1"/>
  <c r="J79" i="1" s="1"/>
  <c r="E79" i="1"/>
  <c r="G79" i="1" s="1"/>
  <c r="I78" i="1"/>
  <c r="J78" i="1" s="1"/>
  <c r="E78" i="1"/>
  <c r="G78" i="1" s="1"/>
  <c r="I77" i="1"/>
  <c r="J77" i="1" s="1"/>
  <c r="E77" i="1"/>
  <c r="G77" i="1" s="1"/>
  <c r="I76" i="1"/>
  <c r="J76" i="1" s="1"/>
  <c r="E76" i="1"/>
  <c r="G76" i="1" s="1"/>
  <c r="I75" i="1"/>
  <c r="J75" i="1" s="1"/>
  <c r="E75" i="1"/>
  <c r="G75" i="1" s="1"/>
  <c r="I74" i="1"/>
  <c r="J74" i="1" s="1"/>
  <c r="E74" i="1"/>
  <c r="G74" i="1" s="1"/>
  <c r="I73" i="1"/>
  <c r="J73" i="1" s="1"/>
  <c r="E73" i="1"/>
  <c r="G73" i="1" s="1"/>
  <c r="I72" i="1"/>
  <c r="J72" i="1" s="1"/>
  <c r="E72" i="1"/>
  <c r="G72" i="1" s="1"/>
  <c r="I71" i="1"/>
  <c r="J71" i="1" s="1"/>
  <c r="E71" i="1"/>
  <c r="G71" i="1" s="1"/>
  <c r="I70" i="1"/>
  <c r="J70" i="1" s="1"/>
  <c r="E70" i="1"/>
  <c r="G70" i="1" s="1"/>
  <c r="I69" i="1"/>
  <c r="J69" i="1" s="1"/>
  <c r="E69" i="1"/>
  <c r="G69" i="1" s="1"/>
  <c r="I68" i="1"/>
  <c r="J68" i="1" s="1"/>
  <c r="E68" i="1"/>
  <c r="G68" i="1" s="1"/>
  <c r="I67" i="1"/>
  <c r="J67" i="1" s="1"/>
  <c r="E67" i="1"/>
  <c r="G67" i="1" s="1"/>
  <c r="I66" i="1"/>
  <c r="J66" i="1" s="1"/>
  <c r="E66" i="1"/>
  <c r="G66" i="1" s="1"/>
  <c r="I65" i="1"/>
  <c r="J65" i="1" s="1"/>
  <c r="E65" i="1"/>
  <c r="G65" i="1" s="1"/>
  <c r="I64" i="1"/>
  <c r="J64" i="1" s="1"/>
  <c r="E64" i="1"/>
  <c r="G64" i="1" s="1"/>
  <c r="I63" i="1"/>
  <c r="J63" i="1" s="1"/>
  <c r="E63" i="1"/>
  <c r="G63" i="1" s="1"/>
  <c r="I62" i="1"/>
  <c r="J62" i="1" s="1"/>
  <c r="E62" i="1"/>
  <c r="G62" i="1" s="1"/>
  <c r="I61" i="1"/>
  <c r="J61" i="1" s="1"/>
  <c r="E61" i="1"/>
  <c r="G61" i="1" s="1"/>
  <c r="I60" i="1"/>
  <c r="J60" i="1" s="1"/>
  <c r="E60" i="1"/>
  <c r="G60" i="1" s="1"/>
  <c r="I59" i="1"/>
  <c r="J59" i="1" s="1"/>
  <c r="E59" i="1"/>
  <c r="G59" i="1" s="1"/>
  <c r="I58" i="1"/>
  <c r="J58" i="1" s="1"/>
  <c r="E58" i="1"/>
  <c r="G58" i="1" s="1"/>
  <c r="I57" i="1"/>
  <c r="J57" i="1" s="1"/>
  <c r="E57" i="1"/>
  <c r="G57" i="1" s="1"/>
  <c r="I56" i="1"/>
  <c r="J56" i="1" s="1"/>
  <c r="E56" i="1"/>
  <c r="G56" i="1" s="1"/>
  <c r="I55" i="1"/>
  <c r="J55" i="1" s="1"/>
  <c r="E55" i="1"/>
  <c r="G55" i="1" s="1"/>
  <c r="I54" i="1"/>
  <c r="J54" i="1" s="1"/>
  <c r="E54" i="1"/>
  <c r="G54" i="1" s="1"/>
  <c r="I53" i="1"/>
  <c r="J53" i="1" s="1"/>
  <c r="E53" i="1"/>
  <c r="G53" i="1" s="1"/>
  <c r="I52" i="1"/>
  <c r="J52" i="1" s="1"/>
  <c r="E52" i="1"/>
  <c r="G52" i="1" s="1"/>
  <c r="I51" i="1"/>
  <c r="J51" i="1" s="1"/>
  <c r="E51" i="1"/>
  <c r="G51" i="1" s="1"/>
  <c r="I50" i="1"/>
  <c r="J50" i="1" s="1"/>
  <c r="E50" i="1"/>
  <c r="G50" i="1" s="1"/>
  <c r="I49" i="1"/>
  <c r="J49" i="1" s="1"/>
  <c r="E49" i="1"/>
  <c r="G49" i="1" s="1"/>
  <c r="I48" i="1"/>
  <c r="J48" i="1" s="1"/>
  <c r="E48" i="1"/>
  <c r="G48" i="1" s="1"/>
  <c r="I47" i="1"/>
  <c r="J47" i="1" s="1"/>
  <c r="E47" i="1"/>
  <c r="G47" i="1" s="1"/>
  <c r="I46" i="1"/>
  <c r="J46" i="1" s="1"/>
  <c r="E46" i="1"/>
  <c r="G46" i="1" s="1"/>
  <c r="I45" i="1"/>
  <c r="J45" i="1" s="1"/>
  <c r="E45" i="1"/>
  <c r="G45" i="1" s="1"/>
  <c r="I44" i="1"/>
  <c r="J44" i="1" s="1"/>
  <c r="E44" i="1"/>
  <c r="G44" i="1" s="1"/>
  <c r="I43" i="1"/>
  <c r="J43" i="1" s="1"/>
  <c r="E43" i="1"/>
  <c r="G43" i="1" s="1"/>
  <c r="I42" i="1"/>
  <c r="J42" i="1" s="1"/>
  <c r="E42" i="1"/>
  <c r="G42" i="1" s="1"/>
  <c r="I41" i="1"/>
  <c r="J41" i="1" s="1"/>
  <c r="E41" i="1"/>
  <c r="G41" i="1" s="1"/>
  <c r="I40" i="1"/>
  <c r="J40" i="1" s="1"/>
  <c r="E40" i="1"/>
  <c r="G40" i="1" s="1"/>
  <c r="I39" i="1"/>
  <c r="J39" i="1" s="1"/>
  <c r="E39" i="1"/>
  <c r="G39" i="1" s="1"/>
  <c r="I38" i="1"/>
  <c r="J38" i="1" s="1"/>
  <c r="E38" i="1"/>
  <c r="G38" i="1" s="1"/>
  <c r="I37" i="1"/>
  <c r="J37" i="1" s="1"/>
  <c r="E37" i="1"/>
  <c r="G37" i="1" s="1"/>
  <c r="I36" i="1"/>
  <c r="J36" i="1" s="1"/>
  <c r="E36" i="1"/>
  <c r="G36" i="1" s="1"/>
  <c r="I35" i="1"/>
  <c r="J35" i="1" s="1"/>
  <c r="E35" i="1"/>
  <c r="G35" i="1" s="1"/>
  <c r="I34" i="1"/>
  <c r="J34" i="1" s="1"/>
  <c r="E34" i="1"/>
  <c r="G34" i="1" s="1"/>
  <c r="I33" i="1"/>
  <c r="J33" i="1" s="1"/>
  <c r="E33" i="1"/>
  <c r="G33" i="1" s="1"/>
  <c r="I32" i="1"/>
  <c r="J32" i="1" s="1"/>
  <c r="E32" i="1"/>
  <c r="G32" i="1" s="1"/>
  <c r="I31" i="1"/>
  <c r="J31" i="1" s="1"/>
  <c r="E31" i="1"/>
  <c r="G31" i="1" s="1"/>
  <c r="I30" i="1"/>
  <c r="J30" i="1" s="1"/>
  <c r="E30" i="1"/>
  <c r="G30" i="1" s="1"/>
  <c r="I29" i="1"/>
  <c r="J29" i="1" s="1"/>
  <c r="E29" i="1"/>
  <c r="G29" i="1" s="1"/>
  <c r="I28" i="1"/>
  <c r="J28" i="1" s="1"/>
  <c r="E28" i="1"/>
  <c r="G28" i="1" s="1"/>
  <c r="I27" i="1"/>
  <c r="J27" i="1" s="1"/>
  <c r="E27" i="1"/>
  <c r="G27" i="1" s="1"/>
  <c r="I26" i="1"/>
  <c r="J26" i="1" s="1"/>
  <c r="E26" i="1"/>
  <c r="G26" i="1" s="1"/>
  <c r="I25" i="1"/>
  <c r="J25" i="1" s="1"/>
  <c r="E25" i="1"/>
  <c r="G25" i="1" s="1"/>
  <c r="I24" i="1"/>
  <c r="J24" i="1" s="1"/>
  <c r="E24" i="1"/>
  <c r="G24" i="1" s="1"/>
  <c r="I23" i="1"/>
  <c r="J23" i="1" s="1"/>
  <c r="E23" i="1"/>
  <c r="G23" i="1" s="1"/>
  <c r="I22" i="1"/>
  <c r="J22" i="1" s="1"/>
  <c r="E22" i="1"/>
  <c r="G22" i="1" s="1"/>
  <c r="I21" i="1"/>
  <c r="J21" i="1" s="1"/>
  <c r="E21" i="1"/>
  <c r="G21" i="1" s="1"/>
  <c r="I20" i="1"/>
  <c r="J20" i="1" s="1"/>
  <c r="E20" i="1"/>
  <c r="G20" i="1" s="1"/>
  <c r="I19" i="1"/>
  <c r="J19" i="1" s="1"/>
  <c r="E19" i="1"/>
  <c r="G19" i="1" s="1"/>
  <c r="I18" i="1"/>
  <c r="J18" i="1" s="1"/>
  <c r="E18" i="1"/>
  <c r="G18" i="1" s="1"/>
  <c r="I17" i="1"/>
  <c r="J17" i="1" s="1"/>
  <c r="E17" i="1"/>
  <c r="G17" i="1" s="1"/>
  <c r="I16" i="1"/>
  <c r="J16" i="1" s="1"/>
  <c r="E16" i="1"/>
  <c r="G16" i="1" s="1"/>
  <c r="J15" i="1"/>
  <c r="I15" i="1"/>
  <c r="E15" i="1"/>
  <c r="G15" i="1" s="1"/>
  <c r="I14" i="1"/>
  <c r="J14" i="1" s="1"/>
  <c r="E14" i="1"/>
  <c r="G14" i="1" s="1"/>
  <c r="I13" i="1"/>
  <c r="J13" i="1" s="1"/>
  <c r="E13" i="1"/>
  <c r="G13" i="1" s="1"/>
  <c r="I12" i="1"/>
  <c r="J12" i="1" s="1"/>
  <c r="E12" i="1"/>
  <c r="G12" i="1" s="1"/>
  <c r="I11" i="1"/>
  <c r="J11" i="1" s="1"/>
  <c r="E11" i="1"/>
  <c r="G11" i="1" s="1"/>
  <c r="J96" i="1" l="1"/>
  <c r="G96" i="1"/>
</calcChain>
</file>

<file path=xl/sharedStrings.xml><?xml version="1.0" encoding="utf-8"?>
<sst xmlns="http://schemas.openxmlformats.org/spreadsheetml/2006/main" count="123" uniqueCount="94">
  <si>
    <t>CASA DE S.M. EL REY</t>
  </si>
  <si>
    <t>UNIDAD DE MANTENIMIENTO</t>
  </si>
  <si>
    <t>GUARDIA REAL</t>
  </si>
  <si>
    <t>------------------------------</t>
  </si>
  <si>
    <t>Grupo de Logística</t>
  </si>
  <si>
    <t>DESCUENTO</t>
  </si>
  <si>
    <t>GARANTÍA</t>
  </si>
  <si>
    <t>Número</t>
  </si>
  <si>
    <t>Grupo</t>
  </si>
  <si>
    <t>Casa
Fabricante</t>
  </si>
  <si>
    <t>% de descuento
(1)</t>
  </si>
  <si>
    <t>1 punto por cada 1 % de descuento</t>
  </si>
  <si>
    <t>Coeficiente descuento (*)</t>
  </si>
  <si>
    <t>TOTAL puntos descuento (A)</t>
  </si>
  <si>
    <t>Meses
(2)</t>
  </si>
  <si>
    <t>1 punto por cada 3 meses de garantía</t>
  </si>
  <si>
    <t>Total puntos Garantía
(B)</t>
  </si>
  <si>
    <t>Motores</t>
  </si>
  <si>
    <t>Opel</t>
  </si>
  <si>
    <t>Peugeot</t>
  </si>
  <si>
    <t>Cadillac</t>
  </si>
  <si>
    <t>Rolls-Royce</t>
  </si>
  <si>
    <t>Audi</t>
  </si>
  <si>
    <t>Santana</t>
  </si>
  <si>
    <t>Nissan</t>
  </si>
  <si>
    <t>Land Rover</t>
  </si>
  <si>
    <t>Ford</t>
  </si>
  <si>
    <t>Embragues</t>
  </si>
  <si>
    <t>Sachs</t>
  </si>
  <si>
    <t>Valeo</t>
  </si>
  <si>
    <t>Luck</t>
  </si>
  <si>
    <t>Refrigeración
(Radiadores)</t>
  </si>
  <si>
    <t>Imperfil</t>
  </si>
  <si>
    <t>NISSENS</t>
  </si>
  <si>
    <t>NRF</t>
  </si>
  <si>
    <t>Webasto</t>
  </si>
  <si>
    <t>Refrigeración
(Bombas Agua)</t>
  </si>
  <si>
    <t>Dolz</t>
  </si>
  <si>
    <t>LAI</t>
  </si>
  <si>
    <t>Grupo
Transmisión</t>
  </si>
  <si>
    <t>GLO</t>
  </si>
  <si>
    <t>Ayra</t>
  </si>
  <si>
    <t>Meteli</t>
  </si>
  <si>
    <t>Grupo Caja
Cambios</t>
  </si>
  <si>
    <t>Rolls Royce</t>
  </si>
  <si>
    <t>Grupo Suspensión</t>
  </si>
  <si>
    <t>Monroe</t>
  </si>
  <si>
    <t>Gabriel</t>
  </si>
  <si>
    <t>Delphi</t>
  </si>
  <si>
    <t>MOOG</t>
  </si>
  <si>
    <t>Bilstein</t>
  </si>
  <si>
    <t>Lemforder</t>
  </si>
  <si>
    <t>Grupo Dirección</t>
  </si>
  <si>
    <t>ZF</t>
  </si>
  <si>
    <t>Lizarte</t>
  </si>
  <si>
    <t>Grupo Frenos</t>
  </si>
  <si>
    <t>Lucas</t>
  </si>
  <si>
    <t>Ferodo</t>
  </si>
  <si>
    <t>Pagid</t>
  </si>
  <si>
    <t>Bendix</t>
  </si>
  <si>
    <t>ATE</t>
  </si>
  <si>
    <t>Bosch</t>
  </si>
  <si>
    <t>Brembo</t>
  </si>
  <si>
    <t>Sistema Eléctrico (Bujías y calentadores)</t>
  </si>
  <si>
    <t>Champion</t>
  </si>
  <si>
    <t>AC</t>
  </si>
  <si>
    <t>BERU</t>
  </si>
  <si>
    <t>NJK</t>
  </si>
  <si>
    <t>Denso</t>
  </si>
  <si>
    <t>Sistema Eléctrico</t>
  </si>
  <si>
    <t>Magneti Marelli</t>
  </si>
  <si>
    <t>Doga</t>
  </si>
  <si>
    <t>Sistema Eléctrico
(Ópticas y Faros)</t>
  </si>
  <si>
    <t>Hella</t>
  </si>
  <si>
    <t>Grupo Correas</t>
  </si>
  <si>
    <t>Gates</t>
  </si>
  <si>
    <t>Dayco</t>
  </si>
  <si>
    <t>Continental</t>
  </si>
  <si>
    <t>Grupo Filtros</t>
  </si>
  <si>
    <t>Man</t>
  </si>
  <si>
    <t>Purflux</t>
  </si>
  <si>
    <t>PBR</t>
  </si>
  <si>
    <t>Mahle</t>
  </si>
  <si>
    <t>Grupo Escapes</t>
  </si>
  <si>
    <t>Fonos</t>
  </si>
  <si>
    <t>AS</t>
  </si>
  <si>
    <t>Bosal</t>
  </si>
  <si>
    <t>Grupo Carrocería</t>
  </si>
  <si>
    <t>Mercedes-Benz</t>
  </si>
  <si>
    <t>TOTAL PUNTOS</t>
  </si>
  <si>
    <t>(*)Ponderación del coeficiente de descuento en función del consumo estimado por la Guardia Real.</t>
  </si>
  <si>
    <t>SOLO SE RELLENARÁ POR PARTE DEL OFERTANTE LAS CASILLAS CON NUMERACIÓN (1) Y (2).</t>
  </si>
  <si>
    <t xml:space="preserve"> PIEZAS DE REPUESTO Y ACCESORIOS VEHÍCULOS LIGEROS ANEXO 01</t>
  </si>
  <si>
    <t>REPUESTOS LIGEROS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</si>
</sst>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;###0"/>
  </numFmts>
  <fonts count="12" x14ac:knownFonts="1">
    <font>
      <sz val="10"/>
      <color rgb="FF000000"/>
      <name val="Times New Roman"/>
      <charset val="204"/>
    </font>
    <font>
      <sz val="14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0"/>
      <name val="Arial"/>
      <family val="2"/>
    </font>
    <font>
      <sz val="12"/>
      <color rgb="FF000000"/>
      <name val="Arial"/>
      <family val="2"/>
      <charset val="1"/>
    </font>
    <font>
      <sz val="12"/>
      <name val="Arial"/>
      <family val="2"/>
    </font>
    <font>
      <sz val="12"/>
      <name val="Arial"/>
      <family val="2"/>
      <charset val="1"/>
    </font>
    <font>
      <b/>
      <sz val="10"/>
      <color rgb="FF000000"/>
      <name val="Times New Roman"/>
      <family val="1"/>
      <charset val="1"/>
    </font>
    <font>
      <sz val="11"/>
      <name val="Arial"/>
      <family val="2"/>
    </font>
    <font>
      <b/>
      <sz val="10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7F7F7F"/>
        <bgColor rgb="FF666699"/>
      </patternFill>
    </fill>
    <fill>
      <patternFill patternType="solid">
        <fgColor rgb="FFC1C1C1"/>
        <bgColor rgb="FFBFBFBF"/>
      </patternFill>
    </fill>
    <fill>
      <patternFill patternType="solid">
        <fgColor rgb="FFA6A6A6"/>
        <bgColor rgb="FFBFBFBF"/>
      </patternFill>
    </fill>
    <fill>
      <patternFill patternType="solid">
        <fgColor rgb="FFBFBFBF"/>
        <bgColor rgb="FFC1C1C1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5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5" fillId="4" borderId="9" xfId="0" applyFont="1" applyFill="1" applyBorder="1" applyAlignment="1">
      <alignment horizontal="left"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10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center" vertical="top" wrapText="1"/>
    </xf>
    <xf numFmtId="3" fontId="0" fillId="4" borderId="9" xfId="0" applyNumberFormat="1" applyFill="1" applyBorder="1" applyAlignment="1">
      <alignment horizontal="center" vertical="top" wrapText="1"/>
    </xf>
    <xf numFmtId="164" fontId="6" fillId="5" borderId="9" xfId="0" applyNumberFormat="1" applyFont="1" applyFill="1" applyBorder="1" applyAlignment="1">
      <alignment horizontal="center" vertical="top" wrapText="1"/>
    </xf>
    <xf numFmtId="0" fontId="9" fillId="4" borderId="9" xfId="0" applyFont="1" applyFill="1" applyBorder="1" applyAlignment="1">
      <alignment horizontal="center" vertical="top" wrapText="1"/>
    </xf>
    <xf numFmtId="3" fontId="0" fillId="2" borderId="9" xfId="0" applyNumberFormat="1" applyFill="1" applyBorder="1" applyAlignment="1">
      <alignment horizontal="center" vertical="top" wrapText="1"/>
    </xf>
    <xf numFmtId="0" fontId="0" fillId="5" borderId="9" xfId="0" applyFill="1" applyBorder="1" applyAlignment="1">
      <alignment horizontal="center" vertical="top" wrapText="1"/>
    </xf>
    <xf numFmtId="164" fontId="6" fillId="2" borderId="10" xfId="0" applyNumberFormat="1" applyFont="1" applyFill="1" applyBorder="1" applyAlignment="1">
      <alignment horizontal="center" vertical="top" wrapText="1"/>
    </xf>
    <xf numFmtId="0" fontId="0" fillId="2" borderId="10" xfId="0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164" fontId="6" fillId="2" borderId="9" xfId="0" applyNumberFormat="1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left" vertical="top" wrapText="1"/>
    </xf>
    <xf numFmtId="164" fontId="6" fillId="5" borderId="11" xfId="0" applyNumberFormat="1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left" vertical="top" wrapText="1"/>
    </xf>
    <xf numFmtId="3" fontId="0" fillId="4" borderId="11" xfId="0" applyNumberFormat="1" applyFill="1" applyBorder="1" applyAlignment="1">
      <alignment horizontal="center" vertical="top" wrapText="1"/>
    </xf>
    <xf numFmtId="0" fontId="9" fillId="4" borderId="11" xfId="0" applyFont="1" applyFill="1" applyBorder="1" applyAlignment="1">
      <alignment horizontal="center" vertical="top" wrapText="1"/>
    </xf>
    <xf numFmtId="0" fontId="0" fillId="5" borderId="11" xfId="0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left" vertical="top" wrapText="1"/>
    </xf>
    <xf numFmtId="3" fontId="0" fillId="6" borderId="10" xfId="0" applyNumberFormat="1" applyFill="1" applyBorder="1" applyAlignment="1">
      <alignment horizontal="center"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left" vertical="top" wrapText="1"/>
    </xf>
    <xf numFmtId="0" fontId="11" fillId="0" borderId="0" xfId="0" applyFont="1"/>
    <xf numFmtId="0" fontId="1" fillId="2" borderId="3" xfId="0" applyFont="1" applyFill="1" applyBorder="1" applyAlignment="1">
      <alignment horizontal="justify" vertical="center"/>
    </xf>
    <xf numFmtId="0" fontId="2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64" fontId="6" fillId="2" borderId="11" xfId="0" applyNumberFormat="1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left" vertical="top" wrapText="1"/>
    </xf>
    <xf numFmtId="164" fontId="6" fillId="2" borderId="9" xfId="0" applyNumberFormat="1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 vertical="top" wrapText="1"/>
    </xf>
    <xf numFmtId="164" fontId="6" fillId="2" borderId="10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left" vertical="top" wrapText="1"/>
    </xf>
    <xf numFmtId="0" fontId="0" fillId="2" borderId="9" xfId="0" applyFill="1" applyBorder="1" applyAlignment="1">
      <alignment horizontal="center" vertical="top" wrapText="1"/>
    </xf>
    <xf numFmtId="3" fontId="0" fillId="2" borderId="10" xfId="0" applyNumberForma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1C1C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332640</xdr:colOff>
      <xdr:row>1</xdr:row>
      <xdr:rowOff>66600</xdr:rowOff>
    </xdr:from>
    <xdr:to>
      <xdr:col>1</xdr:col>
      <xdr:colOff>608400</xdr:colOff>
      <xdr:row>4</xdr:row>
      <xdr:rowOff>180000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923760" y="323640"/>
          <a:ext cx="275760" cy="884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abSelected="1" topLeftCell="A4" zoomScaleNormal="100" zoomScalePageLayoutView="60" workbookViewId="0">
      <selection activeCell="M19" sqref="M19"/>
    </sheetView>
  </sheetViews>
  <sheetFormatPr baseColWidth="10" defaultColWidth="10.5" defaultRowHeight="12.75" x14ac:dyDescent="0.2"/>
  <cols>
    <col min="1" max="1" width="9.33203125" customWidth="1"/>
    <col min="2" max="2" width="15.5" customWidth="1"/>
    <col min="3" max="3" width="22.33203125" customWidth="1"/>
    <col min="4" max="4" width="16.6640625" customWidth="1"/>
    <col min="5" max="6" width="16.33203125" customWidth="1"/>
    <col min="7" max="7" width="16.83203125" customWidth="1"/>
    <col min="9" max="9" width="18.1640625" customWidth="1"/>
    <col min="10" max="10" width="14.6640625" customWidth="1"/>
  </cols>
  <sheetData>
    <row r="1" spans="1:10" s="1" customFormat="1" ht="20.25" customHeight="1" x14ac:dyDescent="0.2"/>
    <row r="2" spans="1:10" s="1" customFormat="1" ht="20.25" customHeight="1" x14ac:dyDescent="0.2">
      <c r="A2" s="2"/>
      <c r="B2" s="3"/>
      <c r="C2" s="35" t="s">
        <v>0</v>
      </c>
      <c r="D2" s="35"/>
      <c r="E2" s="36" t="s">
        <v>1</v>
      </c>
      <c r="F2" s="36"/>
      <c r="G2" s="36"/>
      <c r="H2" s="36" t="s">
        <v>93</v>
      </c>
      <c r="I2" s="36"/>
      <c r="J2" s="36"/>
    </row>
    <row r="3" spans="1:10" s="1" customFormat="1" ht="20.25" customHeight="1" x14ac:dyDescent="0.2">
      <c r="A3" s="4"/>
      <c r="B3" s="5"/>
      <c r="C3" s="37" t="s">
        <v>2</v>
      </c>
      <c r="D3" s="37"/>
      <c r="E3" s="36"/>
      <c r="F3" s="36"/>
      <c r="G3" s="36"/>
      <c r="H3" s="36"/>
      <c r="I3" s="36"/>
      <c r="J3" s="36"/>
    </row>
    <row r="4" spans="1:10" s="1" customFormat="1" ht="20.25" customHeight="1" x14ac:dyDescent="0.2">
      <c r="A4" s="4"/>
      <c r="B4" s="5"/>
      <c r="C4" s="37" t="s">
        <v>3</v>
      </c>
      <c r="D4" s="37"/>
      <c r="E4" s="36"/>
      <c r="F4" s="36"/>
      <c r="G4" s="36"/>
      <c r="H4" s="36"/>
      <c r="I4" s="36"/>
      <c r="J4" s="36"/>
    </row>
    <row r="5" spans="1:10" s="1" customFormat="1" ht="20.25" customHeight="1" x14ac:dyDescent="0.2">
      <c r="A5" s="38"/>
      <c r="B5" s="38"/>
      <c r="C5" s="39" t="s">
        <v>4</v>
      </c>
      <c r="D5" s="39"/>
      <c r="E5" s="36"/>
      <c r="F5" s="36"/>
      <c r="G5" s="36"/>
      <c r="H5" s="36"/>
      <c r="I5" s="36"/>
      <c r="J5" s="36"/>
    </row>
    <row r="6" spans="1:10" s="1" customFormat="1" ht="24.75" customHeight="1" x14ac:dyDescent="0.2"/>
    <row r="7" spans="1:10" s="1" customFormat="1" ht="17.25" customHeight="1" x14ac:dyDescent="0.2">
      <c r="A7" s="40" t="s">
        <v>92</v>
      </c>
      <c r="B7" s="40"/>
      <c r="C7" s="40"/>
      <c r="D7" s="40"/>
      <c r="E7" s="40"/>
      <c r="F7" s="40"/>
      <c r="G7" s="40"/>
      <c r="H7" s="40"/>
      <c r="I7" s="40"/>
      <c r="J7" s="40"/>
    </row>
    <row r="8" spans="1:10" s="1" customFormat="1" ht="22.5" customHeight="1" x14ac:dyDescent="0.2">
      <c r="A8" s="6"/>
    </row>
    <row r="9" spans="1:10" s="1" customFormat="1" ht="23.25" customHeight="1" x14ac:dyDescent="0.2">
      <c r="D9" s="41" t="s">
        <v>5</v>
      </c>
      <c r="E9" s="41"/>
      <c r="F9" s="41"/>
      <c r="G9" s="41"/>
      <c r="H9" s="41" t="s">
        <v>6</v>
      </c>
      <c r="I9" s="41"/>
      <c r="J9" s="41"/>
    </row>
    <row r="10" spans="1:10" s="1" customFormat="1" ht="38.25" x14ac:dyDescent="0.2">
      <c r="A10" s="7" t="s">
        <v>7</v>
      </c>
      <c r="B10" s="8" t="s">
        <v>8</v>
      </c>
      <c r="C10" s="8" t="s">
        <v>9</v>
      </c>
      <c r="D10" s="9" t="s">
        <v>10</v>
      </c>
      <c r="E10" s="9" t="s">
        <v>11</v>
      </c>
      <c r="F10" s="9" t="s">
        <v>12</v>
      </c>
      <c r="G10" s="9" t="s">
        <v>13</v>
      </c>
      <c r="H10" s="9" t="s">
        <v>14</v>
      </c>
      <c r="I10" s="9" t="s">
        <v>15</v>
      </c>
      <c r="J10" s="9" t="s">
        <v>16</v>
      </c>
    </row>
    <row r="11" spans="1:10" s="1" customFormat="1" ht="15" customHeight="1" x14ac:dyDescent="0.2">
      <c r="A11" s="42">
        <v>1</v>
      </c>
      <c r="B11" s="43" t="s">
        <v>17</v>
      </c>
      <c r="C11" s="11" t="s">
        <v>18</v>
      </c>
      <c r="D11" s="12">
        <v>1</v>
      </c>
      <c r="E11" s="13">
        <f t="shared" ref="E11:E42" si="0">D11</f>
        <v>1</v>
      </c>
      <c r="F11" s="14">
        <v>1</v>
      </c>
      <c r="G11" s="15">
        <f t="shared" ref="G11:G42" si="1">E11*F11</f>
        <v>1</v>
      </c>
      <c r="H11" s="16"/>
      <c r="I11" s="13">
        <f t="shared" ref="I11:I42" si="2">ROUNDDOWN(H11/3,0)</f>
        <v>0</v>
      </c>
      <c r="J11" s="17">
        <f t="shared" ref="J11:J42" si="3">IF(H11&gt;12,1,I11*0.25)</f>
        <v>0</v>
      </c>
    </row>
    <row r="12" spans="1:10" s="1" customFormat="1" ht="15" x14ac:dyDescent="0.2">
      <c r="A12" s="42"/>
      <c r="B12" s="43"/>
      <c r="C12" s="11" t="s">
        <v>19</v>
      </c>
      <c r="D12" s="12">
        <v>1</v>
      </c>
      <c r="E12" s="13">
        <f t="shared" si="0"/>
        <v>1</v>
      </c>
      <c r="F12" s="14">
        <v>1</v>
      </c>
      <c r="G12" s="15">
        <f t="shared" si="1"/>
        <v>1</v>
      </c>
      <c r="H12" s="16"/>
      <c r="I12" s="13">
        <f t="shared" si="2"/>
        <v>0</v>
      </c>
      <c r="J12" s="17">
        <f t="shared" si="3"/>
        <v>0</v>
      </c>
    </row>
    <row r="13" spans="1:10" s="1" customFormat="1" ht="15" x14ac:dyDescent="0.2">
      <c r="A13" s="42"/>
      <c r="B13" s="43"/>
      <c r="C13" s="11" t="s">
        <v>20</v>
      </c>
      <c r="D13" s="12">
        <v>1</v>
      </c>
      <c r="E13" s="13">
        <f t="shared" si="0"/>
        <v>1</v>
      </c>
      <c r="F13" s="14">
        <v>1</v>
      </c>
      <c r="G13" s="15">
        <f t="shared" si="1"/>
        <v>1</v>
      </c>
      <c r="H13" s="16"/>
      <c r="I13" s="13">
        <f t="shared" si="2"/>
        <v>0</v>
      </c>
      <c r="J13" s="17">
        <f t="shared" si="3"/>
        <v>0</v>
      </c>
    </row>
    <row r="14" spans="1:10" s="1" customFormat="1" ht="15" x14ac:dyDescent="0.2">
      <c r="A14" s="42"/>
      <c r="B14" s="43"/>
      <c r="C14" s="11" t="s">
        <v>21</v>
      </c>
      <c r="D14" s="12">
        <v>0</v>
      </c>
      <c r="E14" s="13">
        <f t="shared" si="0"/>
        <v>0</v>
      </c>
      <c r="F14" s="14">
        <v>1</v>
      </c>
      <c r="G14" s="15">
        <f t="shared" si="1"/>
        <v>0</v>
      </c>
      <c r="H14" s="16"/>
      <c r="I14" s="13">
        <f t="shared" si="2"/>
        <v>0</v>
      </c>
      <c r="J14" s="17">
        <f t="shared" si="3"/>
        <v>0</v>
      </c>
    </row>
    <row r="15" spans="1:10" s="1" customFormat="1" ht="15" x14ac:dyDescent="0.2">
      <c r="A15" s="42"/>
      <c r="B15" s="43"/>
      <c r="C15" s="11" t="s">
        <v>22</v>
      </c>
      <c r="D15" s="12">
        <v>1</v>
      </c>
      <c r="E15" s="13">
        <f t="shared" si="0"/>
        <v>1</v>
      </c>
      <c r="F15" s="14">
        <v>1</v>
      </c>
      <c r="G15" s="15">
        <f t="shared" si="1"/>
        <v>1</v>
      </c>
      <c r="H15" s="16"/>
      <c r="I15" s="13">
        <f t="shared" si="2"/>
        <v>0</v>
      </c>
      <c r="J15" s="17">
        <f t="shared" si="3"/>
        <v>0</v>
      </c>
    </row>
    <row r="16" spans="1:10" s="1" customFormat="1" ht="15" x14ac:dyDescent="0.2">
      <c r="A16" s="42"/>
      <c r="B16" s="43"/>
      <c r="C16" s="11" t="s">
        <v>23</v>
      </c>
      <c r="D16" s="12">
        <v>1</v>
      </c>
      <c r="E16" s="13">
        <f t="shared" si="0"/>
        <v>1</v>
      </c>
      <c r="F16" s="14">
        <v>1</v>
      </c>
      <c r="G16" s="15">
        <f t="shared" si="1"/>
        <v>1</v>
      </c>
      <c r="H16" s="16"/>
      <c r="I16" s="13">
        <f t="shared" si="2"/>
        <v>0</v>
      </c>
      <c r="J16" s="17">
        <f t="shared" si="3"/>
        <v>0</v>
      </c>
    </row>
    <row r="17" spans="1:10" s="1" customFormat="1" ht="15" x14ac:dyDescent="0.2">
      <c r="A17" s="42"/>
      <c r="B17" s="43"/>
      <c r="C17" s="11" t="s">
        <v>24</v>
      </c>
      <c r="D17" s="12">
        <v>1</v>
      </c>
      <c r="E17" s="13">
        <f t="shared" si="0"/>
        <v>1</v>
      </c>
      <c r="F17" s="14">
        <v>1</v>
      </c>
      <c r="G17" s="15">
        <f t="shared" si="1"/>
        <v>1</v>
      </c>
      <c r="H17" s="16"/>
      <c r="I17" s="13">
        <f t="shared" si="2"/>
        <v>0</v>
      </c>
      <c r="J17" s="17">
        <f t="shared" si="3"/>
        <v>0</v>
      </c>
    </row>
    <row r="18" spans="1:10" s="1" customFormat="1" ht="15" x14ac:dyDescent="0.2">
      <c r="A18" s="42"/>
      <c r="B18" s="43"/>
      <c r="C18" s="11" t="s">
        <v>25</v>
      </c>
      <c r="D18" s="12">
        <v>1</v>
      </c>
      <c r="E18" s="13">
        <f t="shared" si="0"/>
        <v>1</v>
      </c>
      <c r="F18" s="14">
        <v>1</v>
      </c>
      <c r="G18" s="15">
        <f t="shared" si="1"/>
        <v>1</v>
      </c>
      <c r="H18" s="16"/>
      <c r="I18" s="13">
        <f t="shared" si="2"/>
        <v>0</v>
      </c>
      <c r="J18" s="17">
        <f t="shared" si="3"/>
        <v>0</v>
      </c>
    </row>
    <row r="19" spans="1:10" s="1" customFormat="1" ht="15" x14ac:dyDescent="0.2">
      <c r="A19" s="18"/>
      <c r="B19" s="19"/>
      <c r="C19" s="20" t="s">
        <v>26</v>
      </c>
      <c r="D19" s="12">
        <v>3</v>
      </c>
      <c r="E19" s="13">
        <f t="shared" si="0"/>
        <v>3</v>
      </c>
      <c r="F19" s="14">
        <v>1</v>
      </c>
      <c r="G19" s="15">
        <f t="shared" si="1"/>
        <v>3</v>
      </c>
      <c r="H19" s="16"/>
      <c r="I19" s="13">
        <f t="shared" si="2"/>
        <v>0</v>
      </c>
      <c r="J19" s="17">
        <f t="shared" si="3"/>
        <v>0</v>
      </c>
    </row>
    <row r="20" spans="1:10" s="1" customFormat="1" ht="15" customHeight="1" x14ac:dyDescent="0.2">
      <c r="A20" s="44">
        <v>2</v>
      </c>
      <c r="B20" s="45" t="s">
        <v>27</v>
      </c>
      <c r="C20" s="22" t="s">
        <v>28</v>
      </c>
      <c r="D20" s="12">
        <v>15</v>
      </c>
      <c r="E20" s="13">
        <f t="shared" si="0"/>
        <v>15</v>
      </c>
      <c r="F20" s="14">
        <v>4</v>
      </c>
      <c r="G20" s="15">
        <f t="shared" si="1"/>
        <v>60</v>
      </c>
      <c r="H20" s="16"/>
      <c r="I20" s="13">
        <f t="shared" si="2"/>
        <v>0</v>
      </c>
      <c r="J20" s="17">
        <f t="shared" si="3"/>
        <v>0</v>
      </c>
    </row>
    <row r="21" spans="1:10" s="1" customFormat="1" ht="15" x14ac:dyDescent="0.2">
      <c r="A21" s="44"/>
      <c r="B21" s="45"/>
      <c r="C21" s="22" t="s">
        <v>29</v>
      </c>
      <c r="D21" s="12">
        <v>15</v>
      </c>
      <c r="E21" s="13">
        <f t="shared" si="0"/>
        <v>15</v>
      </c>
      <c r="F21" s="14">
        <v>4</v>
      </c>
      <c r="G21" s="15">
        <f t="shared" si="1"/>
        <v>60</v>
      </c>
      <c r="H21" s="16"/>
      <c r="I21" s="13">
        <f t="shared" si="2"/>
        <v>0</v>
      </c>
      <c r="J21" s="17">
        <f t="shared" si="3"/>
        <v>0</v>
      </c>
    </row>
    <row r="22" spans="1:10" s="1" customFormat="1" ht="15" x14ac:dyDescent="0.2">
      <c r="A22" s="44"/>
      <c r="B22" s="45"/>
      <c r="C22" s="22" t="s">
        <v>30</v>
      </c>
      <c r="D22" s="12">
        <v>15</v>
      </c>
      <c r="E22" s="13">
        <f t="shared" si="0"/>
        <v>15</v>
      </c>
      <c r="F22" s="14">
        <v>4</v>
      </c>
      <c r="G22" s="15">
        <f t="shared" si="1"/>
        <v>60</v>
      </c>
      <c r="H22" s="16"/>
      <c r="I22" s="13">
        <f t="shared" si="2"/>
        <v>0</v>
      </c>
      <c r="J22" s="17">
        <f t="shared" si="3"/>
        <v>0</v>
      </c>
    </row>
    <row r="23" spans="1:10" s="1" customFormat="1" ht="15" customHeight="1" x14ac:dyDescent="0.2">
      <c r="A23" s="44">
        <v>3</v>
      </c>
      <c r="B23" s="45" t="s">
        <v>31</v>
      </c>
      <c r="C23" s="22" t="s">
        <v>29</v>
      </c>
      <c r="D23" s="12">
        <v>15</v>
      </c>
      <c r="E23" s="13">
        <f t="shared" si="0"/>
        <v>15</v>
      </c>
      <c r="F23" s="14">
        <v>3</v>
      </c>
      <c r="G23" s="15">
        <f t="shared" si="1"/>
        <v>45</v>
      </c>
      <c r="H23" s="16"/>
      <c r="I23" s="13">
        <f t="shared" si="2"/>
        <v>0</v>
      </c>
      <c r="J23" s="17">
        <f t="shared" si="3"/>
        <v>0</v>
      </c>
    </row>
    <row r="24" spans="1:10" s="1" customFormat="1" ht="15" x14ac:dyDescent="0.2">
      <c r="A24" s="44"/>
      <c r="B24" s="45"/>
      <c r="C24" s="22" t="s">
        <v>32</v>
      </c>
      <c r="D24" s="12">
        <v>15</v>
      </c>
      <c r="E24" s="13">
        <f t="shared" si="0"/>
        <v>15</v>
      </c>
      <c r="F24" s="14">
        <v>3</v>
      </c>
      <c r="G24" s="15">
        <f t="shared" si="1"/>
        <v>45</v>
      </c>
      <c r="H24" s="16"/>
      <c r="I24" s="13">
        <f t="shared" si="2"/>
        <v>0</v>
      </c>
      <c r="J24" s="17">
        <f t="shared" si="3"/>
        <v>0</v>
      </c>
    </row>
    <row r="25" spans="1:10" s="1" customFormat="1" ht="15" x14ac:dyDescent="0.2">
      <c r="A25" s="44"/>
      <c r="B25" s="45"/>
      <c r="C25" s="22" t="s">
        <v>33</v>
      </c>
      <c r="D25" s="12">
        <v>15</v>
      </c>
      <c r="E25" s="13">
        <f t="shared" si="0"/>
        <v>15</v>
      </c>
      <c r="F25" s="14">
        <v>3</v>
      </c>
      <c r="G25" s="15">
        <f t="shared" si="1"/>
        <v>45</v>
      </c>
      <c r="H25" s="16"/>
      <c r="I25" s="13">
        <f t="shared" si="2"/>
        <v>0</v>
      </c>
      <c r="J25" s="17">
        <f t="shared" si="3"/>
        <v>0</v>
      </c>
    </row>
    <row r="26" spans="1:10" s="1" customFormat="1" ht="15" x14ac:dyDescent="0.2">
      <c r="A26" s="44"/>
      <c r="B26" s="45"/>
      <c r="C26" s="22" t="s">
        <v>34</v>
      </c>
      <c r="D26" s="12">
        <v>15</v>
      </c>
      <c r="E26" s="13">
        <f t="shared" si="0"/>
        <v>15</v>
      </c>
      <c r="F26" s="14">
        <v>3</v>
      </c>
      <c r="G26" s="15">
        <f t="shared" si="1"/>
        <v>45</v>
      </c>
      <c r="H26" s="16"/>
      <c r="I26" s="13">
        <f t="shared" si="2"/>
        <v>0</v>
      </c>
      <c r="J26" s="17">
        <f t="shared" si="3"/>
        <v>0</v>
      </c>
    </row>
    <row r="27" spans="1:10" s="1" customFormat="1" ht="15" x14ac:dyDescent="0.2">
      <c r="A27" s="44"/>
      <c r="B27" s="45"/>
      <c r="C27" s="22" t="s">
        <v>35</v>
      </c>
      <c r="D27" s="12">
        <v>15</v>
      </c>
      <c r="E27" s="13">
        <f t="shared" si="0"/>
        <v>15</v>
      </c>
      <c r="F27" s="14">
        <v>3</v>
      </c>
      <c r="G27" s="15">
        <f t="shared" si="1"/>
        <v>45</v>
      </c>
      <c r="H27" s="16"/>
      <c r="I27" s="13">
        <f t="shared" si="2"/>
        <v>0</v>
      </c>
      <c r="J27" s="17">
        <f t="shared" si="3"/>
        <v>0</v>
      </c>
    </row>
    <row r="28" spans="1:10" s="1" customFormat="1" ht="15" customHeight="1" x14ac:dyDescent="0.2">
      <c r="A28" s="44">
        <v>4</v>
      </c>
      <c r="B28" s="45" t="s">
        <v>36</v>
      </c>
      <c r="C28" s="22" t="s">
        <v>37</v>
      </c>
      <c r="D28" s="12">
        <v>15</v>
      </c>
      <c r="E28" s="13">
        <f t="shared" si="0"/>
        <v>15</v>
      </c>
      <c r="F28" s="14">
        <v>4</v>
      </c>
      <c r="G28" s="15">
        <f t="shared" si="1"/>
        <v>60</v>
      </c>
      <c r="H28" s="16"/>
      <c r="I28" s="13">
        <f t="shared" si="2"/>
        <v>0</v>
      </c>
      <c r="J28" s="17">
        <f t="shared" si="3"/>
        <v>0</v>
      </c>
    </row>
    <row r="29" spans="1:10" s="1" customFormat="1" ht="15" x14ac:dyDescent="0.2">
      <c r="A29" s="44"/>
      <c r="B29" s="45"/>
      <c r="C29" s="22" t="s">
        <v>38</v>
      </c>
      <c r="D29" s="12">
        <v>15</v>
      </c>
      <c r="E29" s="13">
        <f t="shared" si="0"/>
        <v>15</v>
      </c>
      <c r="F29" s="14">
        <v>4</v>
      </c>
      <c r="G29" s="15">
        <f t="shared" si="1"/>
        <v>60</v>
      </c>
      <c r="H29" s="16"/>
      <c r="I29" s="13">
        <f t="shared" si="2"/>
        <v>0</v>
      </c>
      <c r="J29" s="17">
        <f t="shared" si="3"/>
        <v>0</v>
      </c>
    </row>
    <row r="30" spans="1:10" s="1" customFormat="1" ht="15" x14ac:dyDescent="0.2">
      <c r="A30" s="44"/>
      <c r="B30" s="45"/>
      <c r="C30" s="22" t="s">
        <v>29</v>
      </c>
      <c r="D30" s="12">
        <v>15</v>
      </c>
      <c r="E30" s="13">
        <f t="shared" si="0"/>
        <v>15</v>
      </c>
      <c r="F30" s="14">
        <v>4</v>
      </c>
      <c r="G30" s="15">
        <f t="shared" si="1"/>
        <v>60</v>
      </c>
      <c r="H30" s="16"/>
      <c r="I30" s="13">
        <f t="shared" si="2"/>
        <v>0</v>
      </c>
      <c r="J30" s="17">
        <f t="shared" si="3"/>
        <v>0</v>
      </c>
    </row>
    <row r="31" spans="1:10" s="1" customFormat="1" ht="15" customHeight="1" x14ac:dyDescent="0.2">
      <c r="A31" s="44">
        <v>5</v>
      </c>
      <c r="B31" s="45" t="s">
        <v>39</v>
      </c>
      <c r="C31" s="22" t="s">
        <v>40</v>
      </c>
      <c r="D31" s="12">
        <v>5</v>
      </c>
      <c r="E31" s="13">
        <f t="shared" si="0"/>
        <v>5</v>
      </c>
      <c r="F31" s="14">
        <v>1</v>
      </c>
      <c r="G31" s="15">
        <f t="shared" si="1"/>
        <v>5</v>
      </c>
      <c r="H31" s="16"/>
      <c r="I31" s="13">
        <f t="shared" si="2"/>
        <v>0</v>
      </c>
      <c r="J31" s="17">
        <f t="shared" si="3"/>
        <v>0</v>
      </c>
    </row>
    <row r="32" spans="1:10" s="1" customFormat="1" ht="15" x14ac:dyDescent="0.2">
      <c r="A32" s="44"/>
      <c r="B32" s="45"/>
      <c r="C32" s="22" t="s">
        <v>41</v>
      </c>
      <c r="D32" s="12">
        <v>5</v>
      </c>
      <c r="E32" s="13">
        <f t="shared" si="0"/>
        <v>5</v>
      </c>
      <c r="F32" s="14">
        <v>1</v>
      </c>
      <c r="G32" s="15">
        <f t="shared" si="1"/>
        <v>5</v>
      </c>
      <c r="H32" s="16"/>
      <c r="I32" s="13">
        <f t="shared" si="2"/>
        <v>0</v>
      </c>
      <c r="J32" s="17">
        <f t="shared" si="3"/>
        <v>0</v>
      </c>
    </row>
    <row r="33" spans="1:10" s="1" customFormat="1" ht="15" x14ac:dyDescent="0.2">
      <c r="A33" s="44"/>
      <c r="B33" s="45"/>
      <c r="C33" s="22" t="s">
        <v>42</v>
      </c>
      <c r="D33" s="12">
        <v>5</v>
      </c>
      <c r="E33" s="13">
        <f t="shared" si="0"/>
        <v>5</v>
      </c>
      <c r="F33" s="14">
        <v>1</v>
      </c>
      <c r="G33" s="15">
        <f t="shared" si="1"/>
        <v>5</v>
      </c>
      <c r="H33" s="16"/>
      <c r="I33" s="13">
        <f t="shared" si="2"/>
        <v>0</v>
      </c>
      <c r="J33" s="17">
        <f t="shared" si="3"/>
        <v>0</v>
      </c>
    </row>
    <row r="34" spans="1:10" s="1" customFormat="1" ht="15" customHeight="1" x14ac:dyDescent="0.2">
      <c r="A34" s="42">
        <v>6</v>
      </c>
      <c r="B34" s="43" t="s">
        <v>43</v>
      </c>
      <c r="C34" s="23" t="s">
        <v>18</v>
      </c>
      <c r="D34" s="12">
        <v>3</v>
      </c>
      <c r="E34" s="13">
        <f t="shared" si="0"/>
        <v>3</v>
      </c>
      <c r="F34" s="14">
        <v>1</v>
      </c>
      <c r="G34" s="15">
        <f t="shared" si="1"/>
        <v>3</v>
      </c>
      <c r="H34" s="16"/>
      <c r="I34" s="13">
        <f t="shared" si="2"/>
        <v>0</v>
      </c>
      <c r="J34" s="17">
        <f t="shared" si="3"/>
        <v>0</v>
      </c>
    </row>
    <row r="35" spans="1:10" s="1" customFormat="1" ht="15" x14ac:dyDescent="0.2">
      <c r="A35" s="42"/>
      <c r="B35" s="43"/>
      <c r="C35" s="23" t="s">
        <v>19</v>
      </c>
      <c r="D35" s="12">
        <v>3</v>
      </c>
      <c r="E35" s="13">
        <f t="shared" si="0"/>
        <v>3</v>
      </c>
      <c r="F35" s="14">
        <v>1</v>
      </c>
      <c r="G35" s="15">
        <f t="shared" si="1"/>
        <v>3</v>
      </c>
      <c r="H35" s="16"/>
      <c r="I35" s="13">
        <f t="shared" si="2"/>
        <v>0</v>
      </c>
      <c r="J35" s="17">
        <f t="shared" si="3"/>
        <v>0</v>
      </c>
    </row>
    <row r="36" spans="1:10" s="1" customFormat="1" ht="15" x14ac:dyDescent="0.2">
      <c r="A36" s="42"/>
      <c r="B36" s="43"/>
      <c r="C36" s="23" t="s">
        <v>20</v>
      </c>
      <c r="D36" s="12">
        <v>3</v>
      </c>
      <c r="E36" s="13">
        <f t="shared" si="0"/>
        <v>3</v>
      </c>
      <c r="F36" s="14">
        <v>1</v>
      </c>
      <c r="G36" s="15">
        <f t="shared" si="1"/>
        <v>3</v>
      </c>
      <c r="H36" s="16"/>
      <c r="I36" s="13">
        <f t="shared" si="2"/>
        <v>0</v>
      </c>
      <c r="J36" s="17">
        <f t="shared" si="3"/>
        <v>0</v>
      </c>
    </row>
    <row r="37" spans="1:10" s="1" customFormat="1" ht="15" customHeight="1" x14ac:dyDescent="0.2">
      <c r="A37" s="42"/>
      <c r="B37" s="43"/>
      <c r="C37" s="23" t="s">
        <v>44</v>
      </c>
      <c r="D37" s="12">
        <v>3</v>
      </c>
      <c r="E37" s="13">
        <f t="shared" si="0"/>
        <v>3</v>
      </c>
      <c r="F37" s="14">
        <v>1</v>
      </c>
      <c r="G37" s="15">
        <f t="shared" si="1"/>
        <v>3</v>
      </c>
      <c r="H37" s="16"/>
      <c r="I37" s="13">
        <f t="shared" si="2"/>
        <v>0</v>
      </c>
      <c r="J37" s="17">
        <f t="shared" si="3"/>
        <v>0</v>
      </c>
    </row>
    <row r="38" spans="1:10" s="1" customFormat="1" ht="15" x14ac:dyDescent="0.2">
      <c r="A38" s="42"/>
      <c r="B38" s="43"/>
      <c r="C38" s="23" t="s">
        <v>23</v>
      </c>
      <c r="D38" s="12">
        <v>3</v>
      </c>
      <c r="E38" s="13">
        <f t="shared" si="0"/>
        <v>3</v>
      </c>
      <c r="F38" s="14">
        <v>1</v>
      </c>
      <c r="G38" s="15">
        <f t="shared" si="1"/>
        <v>3</v>
      </c>
      <c r="H38" s="16"/>
      <c r="I38" s="13">
        <f t="shared" si="2"/>
        <v>0</v>
      </c>
      <c r="J38" s="17">
        <f t="shared" si="3"/>
        <v>0</v>
      </c>
    </row>
    <row r="39" spans="1:10" s="1" customFormat="1" ht="15" x14ac:dyDescent="0.2">
      <c r="A39" s="42"/>
      <c r="B39" s="43"/>
      <c r="C39" s="23" t="s">
        <v>24</v>
      </c>
      <c r="D39" s="12">
        <v>3</v>
      </c>
      <c r="E39" s="13">
        <f t="shared" si="0"/>
        <v>3</v>
      </c>
      <c r="F39" s="14">
        <v>1</v>
      </c>
      <c r="G39" s="15">
        <f t="shared" si="1"/>
        <v>3</v>
      </c>
      <c r="H39" s="16"/>
      <c r="I39" s="13">
        <f t="shared" si="2"/>
        <v>0</v>
      </c>
      <c r="J39" s="17">
        <f t="shared" si="3"/>
        <v>0</v>
      </c>
    </row>
    <row r="40" spans="1:10" s="1" customFormat="1" ht="15" customHeight="1" x14ac:dyDescent="0.2">
      <c r="A40" s="42"/>
      <c r="B40" s="43"/>
      <c r="C40" s="23" t="s">
        <v>25</v>
      </c>
      <c r="D40" s="12">
        <v>3</v>
      </c>
      <c r="E40" s="13">
        <f t="shared" si="0"/>
        <v>3</v>
      </c>
      <c r="F40" s="14">
        <v>1</v>
      </c>
      <c r="G40" s="15">
        <f t="shared" si="1"/>
        <v>3</v>
      </c>
      <c r="H40" s="16"/>
      <c r="I40" s="13">
        <f t="shared" si="2"/>
        <v>0</v>
      </c>
      <c r="J40" s="17">
        <f t="shared" si="3"/>
        <v>0</v>
      </c>
    </row>
    <row r="41" spans="1:10" s="1" customFormat="1" ht="15" customHeight="1" x14ac:dyDescent="0.2">
      <c r="A41" s="18"/>
      <c r="B41" s="19"/>
      <c r="C41" s="20" t="s">
        <v>26</v>
      </c>
      <c r="D41" s="12">
        <v>5</v>
      </c>
      <c r="E41" s="13">
        <f t="shared" si="0"/>
        <v>5</v>
      </c>
      <c r="F41" s="14">
        <v>1</v>
      </c>
      <c r="G41" s="15">
        <f t="shared" si="1"/>
        <v>5</v>
      </c>
      <c r="H41" s="16"/>
      <c r="I41" s="13">
        <f t="shared" si="2"/>
        <v>0</v>
      </c>
      <c r="J41" s="17">
        <f t="shared" si="3"/>
        <v>0</v>
      </c>
    </row>
    <row r="42" spans="1:10" s="1" customFormat="1" ht="15" customHeight="1" x14ac:dyDescent="0.2">
      <c r="A42" s="44">
        <v>7</v>
      </c>
      <c r="B42" s="45" t="s">
        <v>45</v>
      </c>
      <c r="C42" s="23" t="s">
        <v>46</v>
      </c>
      <c r="D42" s="12">
        <v>10</v>
      </c>
      <c r="E42" s="13">
        <f t="shared" si="0"/>
        <v>10</v>
      </c>
      <c r="F42" s="14">
        <v>4</v>
      </c>
      <c r="G42" s="15">
        <f t="shared" si="1"/>
        <v>40</v>
      </c>
      <c r="H42" s="16"/>
      <c r="I42" s="13">
        <f t="shared" si="2"/>
        <v>0</v>
      </c>
      <c r="J42" s="17">
        <f t="shared" si="3"/>
        <v>0</v>
      </c>
    </row>
    <row r="43" spans="1:10" s="1" customFormat="1" ht="15" x14ac:dyDescent="0.2">
      <c r="A43" s="44"/>
      <c r="B43" s="45"/>
      <c r="C43" s="23" t="s">
        <v>47</v>
      </c>
      <c r="D43" s="12">
        <v>10</v>
      </c>
      <c r="E43" s="13">
        <f t="shared" ref="E43:E74" si="4">D43</f>
        <v>10</v>
      </c>
      <c r="F43" s="14">
        <v>4</v>
      </c>
      <c r="G43" s="15">
        <f t="shared" ref="G43:G74" si="5">E43*F43</f>
        <v>40</v>
      </c>
      <c r="H43" s="16"/>
      <c r="I43" s="13">
        <f t="shared" ref="I43:I74" si="6">ROUNDDOWN(H43/3,0)</f>
        <v>0</v>
      </c>
      <c r="J43" s="17">
        <f t="shared" ref="J43:J74" si="7">IF(H43&gt;12,1,I43*0.25)</f>
        <v>0</v>
      </c>
    </row>
    <row r="44" spans="1:10" s="1" customFormat="1" ht="15" x14ac:dyDescent="0.2">
      <c r="A44" s="44"/>
      <c r="B44" s="45"/>
      <c r="C44" s="23" t="s">
        <v>48</v>
      </c>
      <c r="D44" s="12">
        <v>10</v>
      </c>
      <c r="E44" s="13">
        <f t="shared" si="4"/>
        <v>10</v>
      </c>
      <c r="F44" s="14">
        <v>4</v>
      </c>
      <c r="G44" s="15">
        <f t="shared" si="5"/>
        <v>40</v>
      </c>
      <c r="H44" s="16"/>
      <c r="I44" s="13">
        <f t="shared" si="6"/>
        <v>0</v>
      </c>
      <c r="J44" s="17">
        <f t="shared" si="7"/>
        <v>0</v>
      </c>
    </row>
    <row r="45" spans="1:10" s="1" customFormat="1" ht="15" x14ac:dyDescent="0.2">
      <c r="A45" s="44"/>
      <c r="B45" s="45"/>
      <c r="C45" s="23" t="s">
        <v>28</v>
      </c>
      <c r="D45" s="12">
        <v>10</v>
      </c>
      <c r="E45" s="13">
        <f t="shared" si="4"/>
        <v>10</v>
      </c>
      <c r="F45" s="14">
        <v>4</v>
      </c>
      <c r="G45" s="15">
        <f t="shared" si="5"/>
        <v>40</v>
      </c>
      <c r="H45" s="16"/>
      <c r="I45" s="13">
        <f t="shared" si="6"/>
        <v>0</v>
      </c>
      <c r="J45" s="17">
        <f t="shared" si="7"/>
        <v>0</v>
      </c>
    </row>
    <row r="46" spans="1:10" s="1" customFormat="1" ht="15" x14ac:dyDescent="0.2">
      <c r="A46" s="44"/>
      <c r="B46" s="45"/>
      <c r="C46" s="23" t="s">
        <v>49</v>
      </c>
      <c r="D46" s="12">
        <v>10</v>
      </c>
      <c r="E46" s="13">
        <f t="shared" si="4"/>
        <v>10</v>
      </c>
      <c r="F46" s="14">
        <v>4</v>
      </c>
      <c r="G46" s="15">
        <f t="shared" si="5"/>
        <v>40</v>
      </c>
      <c r="H46" s="16"/>
      <c r="I46" s="13">
        <f t="shared" si="6"/>
        <v>0</v>
      </c>
      <c r="J46" s="17">
        <f t="shared" si="7"/>
        <v>0</v>
      </c>
    </row>
    <row r="47" spans="1:10" s="1" customFormat="1" ht="15" x14ac:dyDescent="0.2">
      <c r="A47" s="44"/>
      <c r="B47" s="45"/>
      <c r="C47" s="23" t="s">
        <v>50</v>
      </c>
      <c r="D47" s="12">
        <v>10</v>
      </c>
      <c r="E47" s="13">
        <f t="shared" si="4"/>
        <v>10</v>
      </c>
      <c r="F47" s="14">
        <v>4</v>
      </c>
      <c r="G47" s="15">
        <f t="shared" si="5"/>
        <v>40</v>
      </c>
      <c r="H47" s="16"/>
      <c r="I47" s="13">
        <f t="shared" si="6"/>
        <v>0</v>
      </c>
      <c r="J47" s="17">
        <f t="shared" si="7"/>
        <v>0</v>
      </c>
    </row>
    <row r="48" spans="1:10" s="1" customFormat="1" ht="15" customHeight="1" x14ac:dyDescent="0.2">
      <c r="A48" s="44"/>
      <c r="B48" s="45"/>
      <c r="C48" s="23" t="s">
        <v>51</v>
      </c>
      <c r="D48" s="12">
        <v>10</v>
      </c>
      <c r="E48" s="13">
        <f t="shared" si="4"/>
        <v>10</v>
      </c>
      <c r="F48" s="14">
        <v>4</v>
      </c>
      <c r="G48" s="15">
        <f t="shared" si="5"/>
        <v>40</v>
      </c>
      <c r="H48" s="16"/>
      <c r="I48" s="13">
        <f t="shared" si="6"/>
        <v>0</v>
      </c>
      <c r="J48" s="17">
        <f t="shared" si="7"/>
        <v>0</v>
      </c>
    </row>
    <row r="49" spans="1:10" s="1" customFormat="1" ht="15" customHeight="1" x14ac:dyDescent="0.2">
      <c r="A49" s="44">
        <v>8</v>
      </c>
      <c r="B49" s="45" t="s">
        <v>52</v>
      </c>
      <c r="C49" s="23" t="s">
        <v>48</v>
      </c>
      <c r="D49" s="12">
        <v>10</v>
      </c>
      <c r="E49" s="13">
        <f t="shared" si="4"/>
        <v>10</v>
      </c>
      <c r="F49" s="14">
        <v>1</v>
      </c>
      <c r="G49" s="15">
        <f t="shared" si="5"/>
        <v>10</v>
      </c>
      <c r="H49" s="16"/>
      <c r="I49" s="13">
        <f t="shared" si="6"/>
        <v>0</v>
      </c>
      <c r="J49" s="17">
        <f t="shared" si="7"/>
        <v>0</v>
      </c>
    </row>
    <row r="50" spans="1:10" s="1" customFormat="1" ht="15" x14ac:dyDescent="0.2">
      <c r="A50" s="44"/>
      <c r="B50" s="45"/>
      <c r="C50" s="23" t="s">
        <v>53</v>
      </c>
      <c r="D50" s="12">
        <v>10</v>
      </c>
      <c r="E50" s="13">
        <f t="shared" si="4"/>
        <v>10</v>
      </c>
      <c r="F50" s="14">
        <v>1</v>
      </c>
      <c r="G50" s="15">
        <f t="shared" si="5"/>
        <v>10</v>
      </c>
      <c r="H50" s="16"/>
      <c r="I50" s="13">
        <f t="shared" si="6"/>
        <v>0</v>
      </c>
      <c r="J50" s="17">
        <f t="shared" si="7"/>
        <v>0</v>
      </c>
    </row>
    <row r="51" spans="1:10" s="1" customFormat="1" ht="15" x14ac:dyDescent="0.2">
      <c r="A51" s="44"/>
      <c r="B51" s="45"/>
      <c r="C51" s="23" t="s">
        <v>54</v>
      </c>
      <c r="D51" s="12">
        <v>10</v>
      </c>
      <c r="E51" s="13">
        <f t="shared" si="4"/>
        <v>10</v>
      </c>
      <c r="F51" s="14">
        <v>1</v>
      </c>
      <c r="G51" s="15">
        <f t="shared" si="5"/>
        <v>10</v>
      </c>
      <c r="H51" s="16"/>
      <c r="I51" s="13">
        <f t="shared" si="6"/>
        <v>0</v>
      </c>
      <c r="J51" s="17">
        <f t="shared" si="7"/>
        <v>0</v>
      </c>
    </row>
    <row r="52" spans="1:10" s="1" customFormat="1" ht="15" customHeight="1" x14ac:dyDescent="0.2">
      <c r="A52" s="42">
        <v>9</v>
      </c>
      <c r="B52" s="45" t="s">
        <v>55</v>
      </c>
      <c r="C52" s="23" t="s">
        <v>56</v>
      </c>
      <c r="D52" s="12">
        <v>20</v>
      </c>
      <c r="E52" s="13">
        <f t="shared" si="4"/>
        <v>20</v>
      </c>
      <c r="F52" s="14">
        <v>4</v>
      </c>
      <c r="G52" s="15">
        <f t="shared" si="5"/>
        <v>80</v>
      </c>
      <c r="H52" s="16"/>
      <c r="I52" s="13">
        <f t="shared" si="6"/>
        <v>0</v>
      </c>
      <c r="J52" s="17">
        <f t="shared" si="7"/>
        <v>0</v>
      </c>
    </row>
    <row r="53" spans="1:10" s="1" customFormat="1" ht="15" x14ac:dyDescent="0.2">
      <c r="A53" s="42"/>
      <c r="B53" s="45"/>
      <c r="C53" s="23" t="s">
        <v>57</v>
      </c>
      <c r="D53" s="12">
        <v>20</v>
      </c>
      <c r="E53" s="13">
        <f t="shared" si="4"/>
        <v>20</v>
      </c>
      <c r="F53" s="14">
        <v>4</v>
      </c>
      <c r="G53" s="15">
        <f t="shared" si="5"/>
        <v>80</v>
      </c>
      <c r="H53" s="16"/>
      <c r="I53" s="13">
        <f t="shared" si="6"/>
        <v>0</v>
      </c>
      <c r="J53" s="17">
        <f t="shared" si="7"/>
        <v>0</v>
      </c>
    </row>
    <row r="54" spans="1:10" s="1" customFormat="1" ht="15" x14ac:dyDescent="0.2">
      <c r="A54" s="42"/>
      <c r="B54" s="45"/>
      <c r="C54" s="23" t="s">
        <v>58</v>
      </c>
      <c r="D54" s="12">
        <v>20</v>
      </c>
      <c r="E54" s="13">
        <f t="shared" si="4"/>
        <v>20</v>
      </c>
      <c r="F54" s="14">
        <v>4</v>
      </c>
      <c r="G54" s="15">
        <f t="shared" si="5"/>
        <v>80</v>
      </c>
      <c r="H54" s="16"/>
      <c r="I54" s="13">
        <f t="shared" si="6"/>
        <v>0</v>
      </c>
      <c r="J54" s="17">
        <f t="shared" si="7"/>
        <v>0</v>
      </c>
    </row>
    <row r="55" spans="1:10" s="1" customFormat="1" ht="15" x14ac:dyDescent="0.2">
      <c r="A55" s="42"/>
      <c r="B55" s="45"/>
      <c r="C55" s="23" t="s">
        <v>59</v>
      </c>
      <c r="D55" s="12">
        <v>20</v>
      </c>
      <c r="E55" s="13">
        <f t="shared" si="4"/>
        <v>20</v>
      </c>
      <c r="F55" s="14">
        <v>4</v>
      </c>
      <c r="G55" s="15">
        <f t="shared" si="5"/>
        <v>80</v>
      </c>
      <c r="H55" s="16"/>
      <c r="I55" s="13">
        <f t="shared" si="6"/>
        <v>0</v>
      </c>
      <c r="J55" s="17">
        <f t="shared" si="7"/>
        <v>0</v>
      </c>
    </row>
    <row r="56" spans="1:10" s="1" customFormat="1" ht="15" x14ac:dyDescent="0.2">
      <c r="A56" s="42"/>
      <c r="B56" s="45"/>
      <c r="C56" s="23" t="s">
        <v>29</v>
      </c>
      <c r="D56" s="12">
        <v>20</v>
      </c>
      <c r="E56" s="13">
        <f t="shared" si="4"/>
        <v>20</v>
      </c>
      <c r="F56" s="24">
        <v>4</v>
      </c>
      <c r="G56" s="15">
        <f t="shared" si="5"/>
        <v>80</v>
      </c>
      <c r="H56" s="16"/>
      <c r="I56" s="13">
        <f t="shared" si="6"/>
        <v>0</v>
      </c>
      <c r="J56" s="17">
        <f t="shared" si="7"/>
        <v>0</v>
      </c>
    </row>
    <row r="57" spans="1:10" s="1" customFormat="1" ht="15" customHeight="1" x14ac:dyDescent="0.2">
      <c r="A57" s="42"/>
      <c r="B57" s="45"/>
      <c r="C57" s="22" t="s">
        <v>60</v>
      </c>
      <c r="D57" s="12">
        <v>20</v>
      </c>
      <c r="E57" s="13">
        <f t="shared" si="4"/>
        <v>20</v>
      </c>
      <c r="F57" s="14">
        <v>4</v>
      </c>
      <c r="G57" s="15">
        <f t="shared" si="5"/>
        <v>80</v>
      </c>
      <c r="H57" s="16"/>
      <c r="I57" s="13">
        <f t="shared" si="6"/>
        <v>0</v>
      </c>
      <c r="J57" s="17">
        <f t="shared" si="7"/>
        <v>0</v>
      </c>
    </row>
    <row r="58" spans="1:10" s="1" customFormat="1" ht="15" x14ac:dyDescent="0.2">
      <c r="A58" s="42"/>
      <c r="B58" s="45"/>
      <c r="C58" s="22" t="s">
        <v>61</v>
      </c>
      <c r="D58" s="12">
        <v>20</v>
      </c>
      <c r="E58" s="13">
        <f t="shared" si="4"/>
        <v>20</v>
      </c>
      <c r="F58" s="14">
        <v>4</v>
      </c>
      <c r="G58" s="15">
        <f t="shared" si="5"/>
        <v>80</v>
      </c>
      <c r="H58" s="16"/>
      <c r="I58" s="13">
        <f t="shared" si="6"/>
        <v>0</v>
      </c>
      <c r="J58" s="17">
        <f t="shared" si="7"/>
        <v>0</v>
      </c>
    </row>
    <row r="59" spans="1:10" s="1" customFormat="1" ht="15" x14ac:dyDescent="0.2">
      <c r="A59" s="42"/>
      <c r="B59" s="45"/>
      <c r="C59" s="22" t="s">
        <v>62</v>
      </c>
      <c r="D59" s="12">
        <v>20</v>
      </c>
      <c r="E59" s="13">
        <f t="shared" si="4"/>
        <v>20</v>
      </c>
      <c r="F59" s="14">
        <v>4</v>
      </c>
      <c r="G59" s="15">
        <f t="shared" si="5"/>
        <v>80</v>
      </c>
      <c r="H59" s="16"/>
      <c r="I59" s="13">
        <f t="shared" si="6"/>
        <v>0</v>
      </c>
      <c r="J59" s="17">
        <f t="shared" si="7"/>
        <v>0</v>
      </c>
    </row>
    <row r="60" spans="1:10" s="1" customFormat="1" ht="15" customHeight="1" x14ac:dyDescent="0.2">
      <c r="A60" s="42">
        <v>10</v>
      </c>
      <c r="B60" s="46" t="s">
        <v>63</v>
      </c>
      <c r="C60" s="22" t="s">
        <v>61</v>
      </c>
      <c r="D60" s="12">
        <v>20</v>
      </c>
      <c r="E60" s="13">
        <f t="shared" si="4"/>
        <v>20</v>
      </c>
      <c r="F60" s="14">
        <v>4</v>
      </c>
      <c r="G60" s="15">
        <f t="shared" si="5"/>
        <v>80</v>
      </c>
      <c r="H60" s="16"/>
      <c r="I60" s="13">
        <f t="shared" si="6"/>
        <v>0</v>
      </c>
      <c r="J60" s="17">
        <f t="shared" si="7"/>
        <v>0</v>
      </c>
    </row>
    <row r="61" spans="1:10" s="1" customFormat="1" ht="15" x14ac:dyDescent="0.2">
      <c r="A61" s="42"/>
      <c r="B61" s="46"/>
      <c r="C61" s="22" t="s">
        <v>64</v>
      </c>
      <c r="D61" s="12">
        <v>20</v>
      </c>
      <c r="E61" s="13">
        <f t="shared" si="4"/>
        <v>20</v>
      </c>
      <c r="F61" s="14">
        <v>4</v>
      </c>
      <c r="G61" s="15">
        <f t="shared" si="5"/>
        <v>80</v>
      </c>
      <c r="H61" s="16"/>
      <c r="I61" s="13">
        <f t="shared" si="6"/>
        <v>0</v>
      </c>
      <c r="J61" s="17">
        <f t="shared" si="7"/>
        <v>0</v>
      </c>
    </row>
    <row r="62" spans="1:10" s="1" customFormat="1" ht="15" x14ac:dyDescent="0.2">
      <c r="A62" s="42"/>
      <c r="B62" s="46"/>
      <c r="C62" s="22" t="s">
        <v>65</v>
      </c>
      <c r="D62" s="12">
        <v>20</v>
      </c>
      <c r="E62" s="13">
        <f t="shared" si="4"/>
        <v>20</v>
      </c>
      <c r="F62" s="14">
        <v>4</v>
      </c>
      <c r="G62" s="15">
        <f t="shared" si="5"/>
        <v>80</v>
      </c>
      <c r="H62" s="16"/>
      <c r="I62" s="13">
        <f t="shared" si="6"/>
        <v>0</v>
      </c>
      <c r="J62" s="17">
        <f t="shared" si="7"/>
        <v>0</v>
      </c>
    </row>
    <row r="63" spans="1:10" s="1" customFormat="1" ht="15" x14ac:dyDescent="0.2">
      <c r="A63" s="42"/>
      <c r="B63" s="46"/>
      <c r="C63" s="22" t="s">
        <v>66</v>
      </c>
      <c r="D63" s="12">
        <v>20</v>
      </c>
      <c r="E63" s="13">
        <f t="shared" si="4"/>
        <v>20</v>
      </c>
      <c r="F63" s="14">
        <v>4</v>
      </c>
      <c r="G63" s="15">
        <f t="shared" si="5"/>
        <v>80</v>
      </c>
      <c r="H63" s="16"/>
      <c r="I63" s="13">
        <f t="shared" si="6"/>
        <v>0</v>
      </c>
      <c r="J63" s="17">
        <f t="shared" si="7"/>
        <v>0</v>
      </c>
    </row>
    <row r="64" spans="1:10" s="1" customFormat="1" ht="15" x14ac:dyDescent="0.2">
      <c r="A64" s="42"/>
      <c r="B64" s="46"/>
      <c r="C64" s="22" t="s">
        <v>67</v>
      </c>
      <c r="D64" s="12">
        <v>20</v>
      </c>
      <c r="E64" s="13">
        <f t="shared" si="4"/>
        <v>20</v>
      </c>
      <c r="F64" s="14">
        <v>4</v>
      </c>
      <c r="G64" s="15">
        <f t="shared" si="5"/>
        <v>80</v>
      </c>
      <c r="H64" s="16"/>
      <c r="I64" s="13">
        <f t="shared" si="6"/>
        <v>0</v>
      </c>
      <c r="J64" s="17">
        <f t="shared" si="7"/>
        <v>0</v>
      </c>
    </row>
    <row r="65" spans="1:10" s="1" customFormat="1" ht="15" x14ac:dyDescent="0.2">
      <c r="A65" s="42"/>
      <c r="B65" s="46"/>
      <c r="C65" s="22" t="s">
        <v>68</v>
      </c>
      <c r="D65" s="12">
        <v>20</v>
      </c>
      <c r="E65" s="13">
        <f t="shared" si="4"/>
        <v>20</v>
      </c>
      <c r="F65" s="14">
        <v>4</v>
      </c>
      <c r="G65" s="15">
        <f t="shared" si="5"/>
        <v>80</v>
      </c>
      <c r="H65" s="16"/>
      <c r="I65" s="13">
        <f t="shared" si="6"/>
        <v>0</v>
      </c>
      <c r="J65" s="17">
        <f t="shared" si="7"/>
        <v>0</v>
      </c>
    </row>
    <row r="66" spans="1:10" s="1" customFormat="1" ht="15" customHeight="1" x14ac:dyDescent="0.2">
      <c r="A66" s="42">
        <v>11</v>
      </c>
      <c r="B66" s="46" t="s">
        <v>69</v>
      </c>
      <c r="C66" s="22" t="s">
        <v>56</v>
      </c>
      <c r="D66" s="12">
        <v>10</v>
      </c>
      <c r="E66" s="13">
        <f t="shared" si="4"/>
        <v>10</v>
      </c>
      <c r="F66" s="14">
        <v>1</v>
      </c>
      <c r="G66" s="15">
        <f t="shared" si="5"/>
        <v>10</v>
      </c>
      <c r="H66" s="16"/>
      <c r="I66" s="13">
        <f t="shared" si="6"/>
        <v>0</v>
      </c>
      <c r="J66" s="17">
        <f t="shared" si="7"/>
        <v>0</v>
      </c>
    </row>
    <row r="67" spans="1:10" s="1" customFormat="1" ht="15" x14ac:dyDescent="0.2">
      <c r="A67" s="42"/>
      <c r="B67" s="46"/>
      <c r="C67" s="22" t="s">
        <v>70</v>
      </c>
      <c r="D67" s="12">
        <v>10</v>
      </c>
      <c r="E67" s="13">
        <f t="shared" si="4"/>
        <v>10</v>
      </c>
      <c r="F67" s="14">
        <v>1</v>
      </c>
      <c r="G67" s="15">
        <f t="shared" si="5"/>
        <v>10</v>
      </c>
      <c r="H67" s="16"/>
      <c r="I67" s="13">
        <f t="shared" si="6"/>
        <v>0</v>
      </c>
      <c r="J67" s="17">
        <f t="shared" si="7"/>
        <v>0</v>
      </c>
    </row>
    <row r="68" spans="1:10" s="1" customFormat="1" ht="15" x14ac:dyDescent="0.2">
      <c r="A68" s="42"/>
      <c r="B68" s="46"/>
      <c r="C68" s="22" t="s">
        <v>61</v>
      </c>
      <c r="D68" s="12">
        <v>10</v>
      </c>
      <c r="E68" s="13">
        <f t="shared" si="4"/>
        <v>10</v>
      </c>
      <c r="F68" s="14">
        <v>1</v>
      </c>
      <c r="G68" s="15">
        <f t="shared" si="5"/>
        <v>10</v>
      </c>
      <c r="H68" s="16"/>
      <c r="I68" s="13">
        <f t="shared" si="6"/>
        <v>0</v>
      </c>
      <c r="J68" s="17">
        <f t="shared" si="7"/>
        <v>0</v>
      </c>
    </row>
    <row r="69" spans="1:10" s="1" customFormat="1" ht="15" x14ac:dyDescent="0.2">
      <c r="A69" s="42"/>
      <c r="B69" s="46"/>
      <c r="C69" s="22" t="s">
        <v>29</v>
      </c>
      <c r="D69" s="12">
        <v>10</v>
      </c>
      <c r="E69" s="13">
        <f t="shared" si="4"/>
        <v>10</v>
      </c>
      <c r="F69" s="14">
        <v>1</v>
      </c>
      <c r="G69" s="15">
        <f t="shared" si="5"/>
        <v>10</v>
      </c>
      <c r="H69" s="16"/>
      <c r="I69" s="13">
        <f t="shared" si="6"/>
        <v>0</v>
      </c>
      <c r="J69" s="17">
        <f t="shared" si="7"/>
        <v>0</v>
      </c>
    </row>
    <row r="70" spans="1:10" s="1" customFormat="1" ht="15" x14ac:dyDescent="0.2">
      <c r="A70" s="42"/>
      <c r="B70" s="46"/>
      <c r="C70" s="22" t="s">
        <v>65</v>
      </c>
      <c r="D70" s="12">
        <v>10</v>
      </c>
      <c r="E70" s="13">
        <f t="shared" si="4"/>
        <v>10</v>
      </c>
      <c r="F70" s="14">
        <v>1</v>
      </c>
      <c r="G70" s="15">
        <f t="shared" si="5"/>
        <v>10</v>
      </c>
      <c r="H70" s="16"/>
      <c r="I70" s="13">
        <f t="shared" si="6"/>
        <v>0</v>
      </c>
      <c r="J70" s="17">
        <f t="shared" si="7"/>
        <v>0</v>
      </c>
    </row>
    <row r="71" spans="1:10" s="1" customFormat="1" ht="15" x14ac:dyDescent="0.2">
      <c r="A71" s="42"/>
      <c r="B71" s="46"/>
      <c r="C71" s="22" t="s">
        <v>71</v>
      </c>
      <c r="D71" s="12">
        <v>10</v>
      </c>
      <c r="E71" s="13">
        <f t="shared" si="4"/>
        <v>10</v>
      </c>
      <c r="F71" s="14">
        <v>1</v>
      </c>
      <c r="G71" s="15">
        <f t="shared" si="5"/>
        <v>10</v>
      </c>
      <c r="H71" s="16"/>
      <c r="I71" s="13">
        <f t="shared" si="6"/>
        <v>0</v>
      </c>
      <c r="J71" s="17">
        <f t="shared" si="7"/>
        <v>0</v>
      </c>
    </row>
    <row r="72" spans="1:10" s="1" customFormat="1" ht="15" x14ac:dyDescent="0.2">
      <c r="A72" s="19"/>
      <c r="B72" s="46"/>
      <c r="C72" s="22" t="s">
        <v>68</v>
      </c>
      <c r="D72" s="12">
        <v>10</v>
      </c>
      <c r="E72" s="13">
        <f t="shared" si="4"/>
        <v>10</v>
      </c>
      <c r="F72" s="14">
        <v>1</v>
      </c>
      <c r="G72" s="15">
        <f t="shared" si="5"/>
        <v>10</v>
      </c>
      <c r="H72" s="16"/>
      <c r="I72" s="13">
        <f t="shared" si="6"/>
        <v>0</v>
      </c>
      <c r="J72" s="17">
        <f t="shared" si="7"/>
        <v>0</v>
      </c>
    </row>
    <row r="73" spans="1:10" s="1" customFormat="1" ht="15" customHeight="1" x14ac:dyDescent="0.2">
      <c r="A73" s="47">
        <v>12</v>
      </c>
      <c r="B73" s="45" t="s">
        <v>72</v>
      </c>
      <c r="C73" s="22" t="s">
        <v>29</v>
      </c>
      <c r="D73" s="12">
        <v>15</v>
      </c>
      <c r="E73" s="13">
        <f t="shared" si="4"/>
        <v>15</v>
      </c>
      <c r="F73" s="14">
        <v>4</v>
      </c>
      <c r="G73" s="15">
        <f t="shared" si="5"/>
        <v>60</v>
      </c>
      <c r="H73" s="16"/>
      <c r="I73" s="13">
        <f t="shared" si="6"/>
        <v>0</v>
      </c>
      <c r="J73" s="17">
        <f t="shared" si="7"/>
        <v>0</v>
      </c>
    </row>
    <row r="74" spans="1:10" s="1" customFormat="1" ht="15" x14ac:dyDescent="0.2">
      <c r="A74" s="47"/>
      <c r="B74" s="45"/>
      <c r="C74" s="22" t="s">
        <v>73</v>
      </c>
      <c r="D74" s="12">
        <v>15</v>
      </c>
      <c r="E74" s="13">
        <f t="shared" si="4"/>
        <v>15</v>
      </c>
      <c r="F74" s="14">
        <v>4</v>
      </c>
      <c r="G74" s="15">
        <f t="shared" si="5"/>
        <v>60</v>
      </c>
      <c r="H74" s="16"/>
      <c r="I74" s="13">
        <f t="shared" si="6"/>
        <v>0</v>
      </c>
      <c r="J74" s="17">
        <f t="shared" si="7"/>
        <v>0</v>
      </c>
    </row>
    <row r="75" spans="1:10" s="1" customFormat="1" ht="15" x14ac:dyDescent="0.2">
      <c r="A75" s="47"/>
      <c r="B75" s="45"/>
      <c r="C75" s="22" t="s">
        <v>70</v>
      </c>
      <c r="D75" s="12">
        <v>15</v>
      </c>
      <c r="E75" s="13">
        <f t="shared" ref="E75:E95" si="8">D75</f>
        <v>15</v>
      </c>
      <c r="F75" s="14">
        <v>4</v>
      </c>
      <c r="G75" s="15">
        <f t="shared" ref="G75:G95" si="9">E75*F75</f>
        <v>60</v>
      </c>
      <c r="H75" s="16"/>
      <c r="I75" s="13">
        <f t="shared" ref="I75:I95" si="10">ROUNDDOWN(H75/3,0)</f>
        <v>0</v>
      </c>
      <c r="J75" s="17">
        <f t="shared" ref="J75:J95" si="11">IF(H75&gt;12,1,I75*0.25)</f>
        <v>0</v>
      </c>
    </row>
    <row r="76" spans="1:10" s="1" customFormat="1" ht="15" customHeight="1" x14ac:dyDescent="0.2">
      <c r="A76" s="42">
        <v>13</v>
      </c>
      <c r="B76" s="43" t="s">
        <v>74</v>
      </c>
      <c r="C76" s="22" t="s">
        <v>75</v>
      </c>
      <c r="D76" s="12">
        <v>20</v>
      </c>
      <c r="E76" s="13">
        <f t="shared" si="8"/>
        <v>20</v>
      </c>
      <c r="F76" s="14">
        <v>4</v>
      </c>
      <c r="G76" s="15">
        <f t="shared" si="9"/>
        <v>80</v>
      </c>
      <c r="H76" s="16"/>
      <c r="I76" s="13">
        <f t="shared" si="10"/>
        <v>0</v>
      </c>
      <c r="J76" s="17">
        <f t="shared" si="11"/>
        <v>0</v>
      </c>
    </row>
    <row r="77" spans="1:10" s="1" customFormat="1" ht="15" x14ac:dyDescent="0.2">
      <c r="A77" s="42"/>
      <c r="B77" s="43"/>
      <c r="C77" s="22" t="s">
        <v>76</v>
      </c>
      <c r="D77" s="12">
        <v>20</v>
      </c>
      <c r="E77" s="13">
        <f t="shared" si="8"/>
        <v>20</v>
      </c>
      <c r="F77" s="14">
        <v>4</v>
      </c>
      <c r="G77" s="15">
        <f t="shared" si="9"/>
        <v>80</v>
      </c>
      <c r="H77" s="16"/>
      <c r="I77" s="13">
        <f t="shared" si="10"/>
        <v>0</v>
      </c>
      <c r="J77" s="17">
        <f t="shared" si="11"/>
        <v>0</v>
      </c>
    </row>
    <row r="78" spans="1:10" s="1" customFormat="1" ht="15" x14ac:dyDescent="0.2">
      <c r="A78" s="42"/>
      <c r="B78" s="43"/>
      <c r="C78" s="10" t="s">
        <v>77</v>
      </c>
      <c r="D78" s="12">
        <v>20</v>
      </c>
      <c r="E78" s="13">
        <f t="shared" si="8"/>
        <v>20</v>
      </c>
      <c r="F78" s="24">
        <v>4</v>
      </c>
      <c r="G78" s="15">
        <f t="shared" si="9"/>
        <v>80</v>
      </c>
      <c r="H78" s="16"/>
      <c r="I78" s="13">
        <f t="shared" si="10"/>
        <v>0</v>
      </c>
      <c r="J78" s="17">
        <f t="shared" si="11"/>
        <v>0</v>
      </c>
    </row>
    <row r="79" spans="1:10" s="1" customFormat="1" ht="15" customHeight="1" x14ac:dyDescent="0.2">
      <c r="A79" s="44">
        <v>14</v>
      </c>
      <c r="B79" s="45" t="s">
        <v>78</v>
      </c>
      <c r="C79" s="22" t="s">
        <v>79</v>
      </c>
      <c r="D79" s="12">
        <v>25</v>
      </c>
      <c r="E79" s="13">
        <f t="shared" si="8"/>
        <v>25</v>
      </c>
      <c r="F79" s="14">
        <v>4</v>
      </c>
      <c r="G79" s="15">
        <f t="shared" si="9"/>
        <v>100</v>
      </c>
      <c r="H79" s="16"/>
      <c r="I79" s="13">
        <f t="shared" si="10"/>
        <v>0</v>
      </c>
      <c r="J79" s="17">
        <f t="shared" si="11"/>
        <v>0</v>
      </c>
    </row>
    <row r="80" spans="1:10" s="1" customFormat="1" ht="15" x14ac:dyDescent="0.2">
      <c r="A80" s="44"/>
      <c r="B80" s="45"/>
      <c r="C80" s="22" t="s">
        <v>80</v>
      </c>
      <c r="D80" s="12">
        <v>25</v>
      </c>
      <c r="E80" s="13">
        <f t="shared" si="8"/>
        <v>25</v>
      </c>
      <c r="F80" s="14">
        <v>4</v>
      </c>
      <c r="G80" s="15">
        <f t="shared" si="9"/>
        <v>100</v>
      </c>
      <c r="H80" s="16"/>
      <c r="I80" s="13">
        <f t="shared" si="10"/>
        <v>0</v>
      </c>
      <c r="J80" s="17">
        <f t="shared" si="11"/>
        <v>0</v>
      </c>
    </row>
    <row r="81" spans="1:10" s="1" customFormat="1" ht="15" x14ac:dyDescent="0.2">
      <c r="A81" s="44"/>
      <c r="B81" s="45"/>
      <c r="C81" s="22" t="s">
        <v>81</v>
      </c>
      <c r="D81" s="12">
        <v>25</v>
      </c>
      <c r="E81" s="13">
        <f t="shared" si="8"/>
        <v>25</v>
      </c>
      <c r="F81" s="14">
        <v>4</v>
      </c>
      <c r="G81" s="15">
        <f t="shared" si="9"/>
        <v>100</v>
      </c>
      <c r="H81" s="16"/>
      <c r="I81" s="13">
        <f t="shared" si="10"/>
        <v>0</v>
      </c>
      <c r="J81" s="17">
        <f t="shared" si="11"/>
        <v>0</v>
      </c>
    </row>
    <row r="82" spans="1:10" s="1" customFormat="1" ht="15" x14ac:dyDescent="0.2">
      <c r="A82" s="44"/>
      <c r="B82" s="45"/>
      <c r="C82" s="22" t="s">
        <v>82</v>
      </c>
      <c r="D82" s="12">
        <v>25</v>
      </c>
      <c r="E82" s="13">
        <f t="shared" si="8"/>
        <v>25</v>
      </c>
      <c r="F82" s="14">
        <v>4</v>
      </c>
      <c r="G82" s="15">
        <f t="shared" si="9"/>
        <v>100</v>
      </c>
      <c r="H82" s="16"/>
      <c r="I82" s="13">
        <f t="shared" si="10"/>
        <v>0</v>
      </c>
      <c r="J82" s="17">
        <f t="shared" si="11"/>
        <v>0</v>
      </c>
    </row>
    <row r="83" spans="1:10" s="1" customFormat="1" ht="15" customHeight="1" x14ac:dyDescent="0.2">
      <c r="A83" s="44">
        <v>15</v>
      </c>
      <c r="B83" s="45" t="s">
        <v>83</v>
      </c>
      <c r="C83" s="22" t="s">
        <v>84</v>
      </c>
      <c r="D83" s="12">
        <v>15</v>
      </c>
      <c r="E83" s="13">
        <f t="shared" si="8"/>
        <v>15</v>
      </c>
      <c r="F83" s="14">
        <v>4</v>
      </c>
      <c r="G83" s="15">
        <f t="shared" si="9"/>
        <v>60</v>
      </c>
      <c r="H83" s="16"/>
      <c r="I83" s="13">
        <f t="shared" si="10"/>
        <v>0</v>
      </c>
      <c r="J83" s="17">
        <f t="shared" si="11"/>
        <v>0</v>
      </c>
    </row>
    <row r="84" spans="1:10" s="1" customFormat="1" ht="15" x14ac:dyDescent="0.2">
      <c r="A84" s="44"/>
      <c r="B84" s="45"/>
      <c r="C84" s="22" t="s">
        <v>85</v>
      </c>
      <c r="D84" s="12">
        <v>15</v>
      </c>
      <c r="E84" s="13">
        <f t="shared" si="8"/>
        <v>15</v>
      </c>
      <c r="F84" s="14">
        <v>4</v>
      </c>
      <c r="G84" s="15">
        <f t="shared" si="9"/>
        <v>60</v>
      </c>
      <c r="H84" s="16"/>
      <c r="I84" s="13">
        <f t="shared" si="10"/>
        <v>0</v>
      </c>
      <c r="J84" s="17">
        <f t="shared" si="11"/>
        <v>0</v>
      </c>
    </row>
    <row r="85" spans="1:10" s="1" customFormat="1" ht="15" x14ac:dyDescent="0.2">
      <c r="A85" s="44"/>
      <c r="B85" s="45"/>
      <c r="C85" s="22" t="s">
        <v>86</v>
      </c>
      <c r="D85" s="12">
        <v>15</v>
      </c>
      <c r="E85" s="13">
        <f t="shared" si="8"/>
        <v>15</v>
      </c>
      <c r="F85" s="14">
        <v>4</v>
      </c>
      <c r="G85" s="15">
        <f t="shared" si="9"/>
        <v>60</v>
      </c>
      <c r="H85" s="16"/>
      <c r="I85" s="13">
        <f t="shared" si="10"/>
        <v>0</v>
      </c>
      <c r="J85" s="17">
        <f t="shared" si="11"/>
        <v>0</v>
      </c>
    </row>
    <row r="86" spans="1:10" s="1" customFormat="1" ht="15" customHeight="1" x14ac:dyDescent="0.2">
      <c r="A86" s="42">
        <v>16</v>
      </c>
      <c r="B86" s="43" t="s">
        <v>87</v>
      </c>
      <c r="C86" s="22" t="s">
        <v>18</v>
      </c>
      <c r="D86" s="12">
        <v>5</v>
      </c>
      <c r="E86" s="13">
        <f t="shared" si="8"/>
        <v>5</v>
      </c>
      <c r="F86" s="14">
        <v>4</v>
      </c>
      <c r="G86" s="15">
        <f t="shared" si="9"/>
        <v>20</v>
      </c>
      <c r="H86" s="16"/>
      <c r="I86" s="13">
        <f t="shared" si="10"/>
        <v>0</v>
      </c>
      <c r="J86" s="17">
        <f t="shared" si="11"/>
        <v>0</v>
      </c>
    </row>
    <row r="87" spans="1:10" s="1" customFormat="1" ht="15" x14ac:dyDescent="0.2">
      <c r="A87" s="42"/>
      <c r="B87" s="43"/>
      <c r="C87" s="22" t="s">
        <v>19</v>
      </c>
      <c r="D87" s="12">
        <v>5</v>
      </c>
      <c r="E87" s="13">
        <f t="shared" si="8"/>
        <v>5</v>
      </c>
      <c r="F87" s="14">
        <v>4</v>
      </c>
      <c r="G87" s="15">
        <f t="shared" si="9"/>
        <v>20</v>
      </c>
      <c r="H87" s="16"/>
      <c r="I87" s="13">
        <f t="shared" si="10"/>
        <v>0</v>
      </c>
      <c r="J87" s="17">
        <f t="shared" si="11"/>
        <v>0</v>
      </c>
    </row>
    <row r="88" spans="1:10" s="1" customFormat="1" ht="15" x14ac:dyDescent="0.2">
      <c r="A88" s="42"/>
      <c r="B88" s="43"/>
      <c r="C88" s="22" t="s">
        <v>20</v>
      </c>
      <c r="D88" s="12">
        <v>5</v>
      </c>
      <c r="E88" s="13">
        <f t="shared" si="8"/>
        <v>5</v>
      </c>
      <c r="F88" s="14">
        <v>4</v>
      </c>
      <c r="G88" s="15">
        <f t="shared" si="9"/>
        <v>20</v>
      </c>
      <c r="H88" s="16"/>
      <c r="I88" s="13">
        <f t="shared" si="10"/>
        <v>0</v>
      </c>
      <c r="J88" s="17">
        <f t="shared" si="11"/>
        <v>0</v>
      </c>
    </row>
    <row r="89" spans="1:10" s="1" customFormat="1" ht="15" x14ac:dyDescent="0.2">
      <c r="A89" s="42"/>
      <c r="B89" s="43"/>
      <c r="C89" s="25" t="s">
        <v>88</v>
      </c>
      <c r="D89" s="12">
        <v>5</v>
      </c>
      <c r="E89" s="13">
        <f t="shared" si="8"/>
        <v>5</v>
      </c>
      <c r="F89" s="14">
        <v>4</v>
      </c>
      <c r="G89" s="15">
        <f t="shared" si="9"/>
        <v>20</v>
      </c>
      <c r="H89" s="16"/>
      <c r="I89" s="13">
        <f t="shared" si="10"/>
        <v>0</v>
      </c>
      <c r="J89" s="17">
        <f t="shared" si="11"/>
        <v>0</v>
      </c>
    </row>
    <row r="90" spans="1:10" s="1" customFormat="1" ht="15" x14ac:dyDescent="0.2">
      <c r="A90" s="42"/>
      <c r="B90" s="43"/>
      <c r="C90" s="22" t="s">
        <v>22</v>
      </c>
      <c r="D90" s="12">
        <v>5</v>
      </c>
      <c r="E90" s="13">
        <f t="shared" si="8"/>
        <v>5</v>
      </c>
      <c r="F90" s="14">
        <v>4</v>
      </c>
      <c r="G90" s="15">
        <f t="shared" si="9"/>
        <v>20</v>
      </c>
      <c r="H90" s="16"/>
      <c r="I90" s="13">
        <f t="shared" si="10"/>
        <v>0</v>
      </c>
      <c r="J90" s="17">
        <f t="shared" si="11"/>
        <v>0</v>
      </c>
    </row>
    <row r="91" spans="1:10" s="1" customFormat="1" ht="15" x14ac:dyDescent="0.2">
      <c r="A91" s="42"/>
      <c r="B91" s="43"/>
      <c r="C91" s="22" t="s">
        <v>21</v>
      </c>
      <c r="D91" s="12">
        <v>0</v>
      </c>
      <c r="E91" s="13">
        <f t="shared" si="8"/>
        <v>0</v>
      </c>
      <c r="F91" s="14">
        <v>4</v>
      </c>
      <c r="G91" s="15">
        <f t="shared" si="9"/>
        <v>0</v>
      </c>
      <c r="H91" s="16"/>
      <c r="I91" s="13">
        <f t="shared" si="10"/>
        <v>0</v>
      </c>
      <c r="J91" s="17">
        <f t="shared" si="11"/>
        <v>0</v>
      </c>
    </row>
    <row r="92" spans="1:10" s="1" customFormat="1" ht="15" x14ac:dyDescent="0.2">
      <c r="A92" s="42"/>
      <c r="B92" s="43"/>
      <c r="C92" s="22" t="s">
        <v>23</v>
      </c>
      <c r="D92" s="12">
        <v>0</v>
      </c>
      <c r="E92" s="13">
        <f t="shared" si="8"/>
        <v>0</v>
      </c>
      <c r="F92" s="14">
        <v>4</v>
      </c>
      <c r="G92" s="15">
        <f t="shared" si="9"/>
        <v>0</v>
      </c>
      <c r="H92" s="16"/>
      <c r="I92" s="13">
        <f t="shared" si="10"/>
        <v>0</v>
      </c>
      <c r="J92" s="17">
        <f t="shared" si="11"/>
        <v>0</v>
      </c>
    </row>
    <row r="93" spans="1:10" s="1" customFormat="1" ht="15" x14ac:dyDescent="0.2">
      <c r="A93" s="42"/>
      <c r="B93" s="43"/>
      <c r="C93" s="22" t="s">
        <v>24</v>
      </c>
      <c r="D93" s="12">
        <v>5</v>
      </c>
      <c r="E93" s="13">
        <f t="shared" si="8"/>
        <v>5</v>
      </c>
      <c r="F93" s="14">
        <v>4</v>
      </c>
      <c r="G93" s="15">
        <f t="shared" si="9"/>
        <v>20</v>
      </c>
      <c r="H93" s="16"/>
      <c r="I93" s="13">
        <f t="shared" si="10"/>
        <v>0</v>
      </c>
      <c r="J93" s="17">
        <f t="shared" si="11"/>
        <v>0</v>
      </c>
    </row>
    <row r="94" spans="1:10" s="1" customFormat="1" ht="15" x14ac:dyDescent="0.2">
      <c r="A94" s="42"/>
      <c r="B94" s="43"/>
      <c r="C94" s="10" t="s">
        <v>25</v>
      </c>
      <c r="D94" s="12">
        <v>5</v>
      </c>
      <c r="E94" s="26">
        <f t="shared" si="8"/>
        <v>5</v>
      </c>
      <c r="F94" s="24">
        <v>4</v>
      </c>
      <c r="G94" s="27">
        <f t="shared" si="9"/>
        <v>20</v>
      </c>
      <c r="H94" s="16"/>
      <c r="I94" s="26">
        <f t="shared" si="10"/>
        <v>0</v>
      </c>
      <c r="J94" s="28">
        <f t="shared" si="11"/>
        <v>0</v>
      </c>
    </row>
    <row r="95" spans="1:10" s="1" customFormat="1" ht="15" x14ac:dyDescent="0.2">
      <c r="A95" s="18"/>
      <c r="B95" s="19"/>
      <c r="C95" s="20" t="s">
        <v>26</v>
      </c>
      <c r="D95" s="29">
        <v>15</v>
      </c>
      <c r="E95" s="13">
        <f t="shared" si="8"/>
        <v>15</v>
      </c>
      <c r="F95" s="14">
        <v>4</v>
      </c>
      <c r="G95" s="15">
        <f t="shared" si="9"/>
        <v>60</v>
      </c>
      <c r="H95" s="16"/>
      <c r="I95" s="13">
        <f t="shared" si="10"/>
        <v>0</v>
      </c>
      <c r="J95" s="17">
        <f t="shared" si="11"/>
        <v>0</v>
      </c>
    </row>
    <row r="96" spans="1:10" s="1" customFormat="1" ht="25.5" x14ac:dyDescent="0.2">
      <c r="A96" s="21"/>
      <c r="B96" s="30" t="s">
        <v>89</v>
      </c>
      <c r="C96" s="49"/>
      <c r="D96" s="49"/>
      <c r="E96" s="49"/>
      <c r="F96" s="49"/>
      <c r="G96" s="31">
        <f>SUM(G11:G95)</f>
        <v>3336</v>
      </c>
      <c r="H96" s="50"/>
      <c r="I96" s="50"/>
      <c r="J96" s="31">
        <f>SUM(J11:J95)/85</f>
        <v>0</v>
      </c>
    </row>
    <row r="98" spans="1:10" s="1" customFormat="1" ht="15" customHeight="1" x14ac:dyDescent="0.2">
      <c r="A98" s="32"/>
      <c r="B98" s="51" t="s">
        <v>90</v>
      </c>
      <c r="C98" s="51"/>
      <c r="D98" s="51"/>
      <c r="E98" s="51"/>
      <c r="F98" s="51"/>
      <c r="G98" s="51"/>
      <c r="H98" s="51"/>
      <c r="I98" s="33"/>
      <c r="J98" s="33"/>
    </row>
    <row r="99" spans="1:10" s="1" customFormat="1" ht="15" customHeight="1" x14ac:dyDescent="0.2">
      <c r="A99" s="32"/>
      <c r="B99" s="48" t="s">
        <v>91</v>
      </c>
      <c r="C99" s="48"/>
      <c r="D99" s="48"/>
      <c r="E99" s="48"/>
      <c r="F99" s="48"/>
      <c r="G99" s="48"/>
      <c r="H99" s="48"/>
      <c r="I99" s="33"/>
      <c r="J99" s="33"/>
    </row>
    <row r="103" spans="1:10" x14ac:dyDescent="0.2">
      <c r="C103" s="34"/>
    </row>
    <row r="110" spans="1:10" x14ac:dyDescent="0.2">
      <c r="C110" s="34"/>
    </row>
  </sheetData>
  <mergeCells count="46">
    <mergeCell ref="B99:H99"/>
    <mergeCell ref="A86:A94"/>
    <mergeCell ref="B86:B94"/>
    <mergeCell ref="C96:F96"/>
    <mergeCell ref="H96:I96"/>
    <mergeCell ref="B98:H98"/>
    <mergeCell ref="A76:A78"/>
    <mergeCell ref="B76:B78"/>
    <mergeCell ref="A79:A82"/>
    <mergeCell ref="B79:B82"/>
    <mergeCell ref="A83:A85"/>
    <mergeCell ref="B83:B85"/>
    <mergeCell ref="A60:A65"/>
    <mergeCell ref="B60:B65"/>
    <mergeCell ref="A66:A71"/>
    <mergeCell ref="B66:B72"/>
    <mergeCell ref="A73:A75"/>
    <mergeCell ref="B73:B75"/>
    <mergeCell ref="A42:A48"/>
    <mergeCell ref="B42:B48"/>
    <mergeCell ref="A49:A51"/>
    <mergeCell ref="B49:B51"/>
    <mergeCell ref="A52:A59"/>
    <mergeCell ref="B52:B59"/>
    <mergeCell ref="A28:A30"/>
    <mergeCell ref="B28:B30"/>
    <mergeCell ref="A31:A33"/>
    <mergeCell ref="B31:B33"/>
    <mergeCell ref="A34:A40"/>
    <mergeCell ref="B34:B40"/>
    <mergeCell ref="A11:A18"/>
    <mergeCell ref="B11:B18"/>
    <mergeCell ref="A20:A22"/>
    <mergeCell ref="B20:B22"/>
    <mergeCell ref="A23:A27"/>
    <mergeCell ref="B23:B27"/>
    <mergeCell ref="A5:B5"/>
    <mergeCell ref="C5:D5"/>
    <mergeCell ref="A7:J7"/>
    <mergeCell ref="D9:G9"/>
    <mergeCell ref="H9:J9"/>
    <mergeCell ref="C2:D2"/>
    <mergeCell ref="E2:G5"/>
    <mergeCell ref="H2:J5"/>
    <mergeCell ref="C3:D3"/>
    <mergeCell ref="C4:D4"/>
  </mergeCells>
  <pageMargins left="0.1125" right="5.2083333333333301E-2" top="0.75" bottom="0.75" header="0.51180555555555496" footer="0.51180555555555496"/>
  <pageSetup paperSize="9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01</vt:lpstr>
    </vt:vector>
  </TitlesOfParts>
  <Company>Ministerio de Defensa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AGUILERA HERRERA JOSE</dc:creator>
  <dc:description/>
  <cp:lastModifiedBy>contabilidad1</cp:lastModifiedBy>
  <cp:revision>3</cp:revision>
  <cp:lastPrinted>2020-12-28T12:42:27Z</cp:lastPrinted>
  <dcterms:created xsi:type="dcterms:W3CDTF">2017-01-13T11:08:20Z</dcterms:created>
  <dcterms:modified xsi:type="dcterms:W3CDTF">2021-11-05T07:49:26Z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Ministerio de Defensa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