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3820"/>
  <mc:AlternateContent xmlns:mc="http://schemas.openxmlformats.org/markup-compatibility/2006">
    <mc:Choice Requires="x15">
      <x15ac:absPath xmlns:x15ac="http://schemas.microsoft.com/office/spreadsheetml/2010/11/ac" url="Y:\Economic\02- Contratación\2.1.1. EXPEDIENTES\2024\R SUR 30-2024 Agente extintor erillas -turrillas\docs publica\doc adicional\"/>
    </mc:Choice>
  </mc:AlternateContent>
  <xr:revisionPtr revIDLastSave="0" documentId="13_ncr:1_{4F3A58E1-DCB1-49DB-AC3E-E360A8935590}" xr6:coauthVersionLast="47" xr6:coauthVersionMax="47" xr10:uidLastSave="{00000000-0000-0000-0000-000000000000}"/>
  <bookViews>
    <workbookView xWindow="-120" yWindow="-120" windowWidth="29040" windowHeight="15840" xr2:uid="{00000000-000D-0000-FFFF-FFFF00000000}"/>
  </bookViews>
  <sheets>
    <sheet name="PRESUPUESTO" sheetId="1" r:id="rId1"/>
  </sheets>
  <definedNames>
    <definedName name="_xlnm.Print_Area" localSheetId="0">PRESUPUESTO!$A$1:$G$125</definedName>
    <definedName name="_xlnm.Print_Titles" localSheetId="0">PRESUPUESTO!$1:$2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8" i="1" l="1"/>
  <c r="G67" i="1"/>
  <c r="G6" i="1"/>
  <c r="G7" i="1"/>
  <c r="G8" i="1"/>
  <c r="G9" i="1"/>
  <c r="G10" i="1"/>
  <c r="G12" i="1"/>
  <c r="G13" i="1"/>
  <c r="G14" i="1"/>
  <c r="G15" i="1"/>
  <c r="G16" i="1"/>
  <c r="G17" i="1"/>
  <c r="G18" i="1"/>
  <c r="G19" i="1"/>
  <c r="G21" i="1"/>
  <c r="G22" i="1"/>
  <c r="G23" i="1"/>
  <c r="G24" i="1"/>
  <c r="G25" i="1"/>
  <c r="G26" i="1"/>
  <c r="G28" i="1"/>
  <c r="G29" i="1"/>
  <c r="G30" i="1"/>
  <c r="G31" i="1"/>
  <c r="G32" i="1"/>
  <c r="G33" i="1"/>
  <c r="G35" i="1"/>
  <c r="G36" i="1"/>
  <c r="G37" i="1"/>
  <c r="G38" i="1"/>
  <c r="G39" i="1"/>
  <c r="G40" i="1"/>
  <c r="G42" i="1"/>
  <c r="G43" i="1"/>
  <c r="G44" i="1"/>
  <c r="G45" i="1"/>
  <c r="G46" i="1"/>
  <c r="G47" i="1"/>
  <c r="G48" i="1"/>
  <c r="G54" i="1"/>
  <c r="G55" i="1"/>
  <c r="G56" i="1"/>
  <c r="G57" i="1"/>
  <c r="G58" i="1"/>
  <c r="G59" i="1"/>
  <c r="G61" i="1"/>
  <c r="G62" i="1"/>
  <c r="G63" i="1"/>
  <c r="G64" i="1"/>
  <c r="G65" i="1"/>
  <c r="G66" i="1"/>
  <c r="G70" i="1"/>
  <c r="G71" i="1"/>
  <c r="G72" i="1"/>
  <c r="G73" i="1"/>
  <c r="G74" i="1"/>
  <c r="G75" i="1"/>
  <c r="G77" i="1"/>
  <c r="G78" i="1"/>
  <c r="G79" i="1"/>
  <c r="G80" i="1"/>
  <c r="G81" i="1"/>
  <c r="G82" i="1"/>
  <c r="G83" i="1"/>
  <c r="G84" i="1"/>
  <c r="G86" i="1"/>
  <c r="G87" i="1"/>
  <c r="G88" i="1"/>
  <c r="G89" i="1"/>
  <c r="G90" i="1"/>
  <c r="G91" i="1"/>
  <c r="G93" i="1"/>
  <c r="G94" i="1"/>
  <c r="G95" i="1"/>
  <c r="G96" i="1"/>
  <c r="G97" i="1"/>
  <c r="G98" i="1"/>
  <c r="G100" i="1"/>
  <c r="G101" i="1"/>
  <c r="G102" i="1"/>
  <c r="G103" i="1"/>
  <c r="G104" i="1"/>
  <c r="G105" i="1"/>
  <c r="G106" i="1"/>
  <c r="G108" i="1"/>
  <c r="G109" i="1"/>
  <c r="G110" i="1"/>
  <c r="G111" i="1"/>
  <c r="G113" i="1"/>
  <c r="I113" i="1" s="1"/>
  <c r="G115" i="1"/>
  <c r="I115" i="1" s="1"/>
  <c r="G5" i="1"/>
  <c r="G117" i="1" l="1"/>
  <c r="G119" i="1" s="1"/>
  <c r="G120" i="1" l="1"/>
  <c r="E1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Palomo Barbero, Juan</author>
  </authors>
  <commentList>
    <comment ref="F2" authorId="0" shapeId="0" xr:uid="{9D7FD585-ADC4-4185-A2D4-970F7C0D94F0}">
      <text>
        <r>
          <rPr>
            <b/>
            <sz val="9"/>
            <color indexed="81"/>
            <rFont val="Tahoma"/>
            <family val="2"/>
          </rPr>
          <t>NOTA: cumplimentar las celdas sombreadas en verde con los precios unitarios en euros. El presupuesto se autocalcula.</t>
        </r>
        <r>
          <rPr>
            <sz val="9"/>
            <color indexed="81"/>
            <rFont val="Tahoma"/>
            <family val="2"/>
          </rPr>
          <t xml:space="preserve">
</t>
        </r>
      </text>
    </comment>
  </commentList>
</comments>
</file>

<file path=xl/sharedStrings.xml><?xml version="1.0" encoding="utf-8"?>
<sst xmlns="http://schemas.openxmlformats.org/spreadsheetml/2006/main" count="219" uniqueCount="150">
  <si>
    <t>SUSTITUCIÓN DE GAS EN ERILLAS Y TURRILLAS</t>
  </si>
  <si>
    <t>TOTAL</t>
  </si>
  <si>
    <t>Gastos generales</t>
  </si>
  <si>
    <t>Beneficio Industrial</t>
  </si>
  <si>
    <t>SUBTOTAL</t>
  </si>
  <si>
    <t>Código</t>
  </si>
  <si>
    <t>DESCRIPCIÓN INSTALACIÓN</t>
  </si>
  <si>
    <t>Total</t>
  </si>
  <si>
    <t>1. ERILLAS</t>
  </si>
  <si>
    <t>1.1. BAJA TENSIÓN</t>
  </si>
  <si>
    <t>1.1.1</t>
  </si>
  <si>
    <t>1.1.2</t>
  </si>
  <si>
    <t>1.1.3</t>
  </si>
  <si>
    <t>1.1.4</t>
  </si>
  <si>
    <t>1.1.5</t>
  </si>
  <si>
    <t>1.1.6</t>
  </si>
  <si>
    <t>1.2. SALA DE GRUPOS</t>
  </si>
  <si>
    <t>1.2.1</t>
  </si>
  <si>
    <t>1.2.2</t>
  </si>
  <si>
    <t>1.2.3</t>
  </si>
  <si>
    <t>1.2.4</t>
  </si>
  <si>
    <t>1.2.5</t>
  </si>
  <si>
    <t>1.2.6</t>
  </si>
  <si>
    <t>1.2.7</t>
  </si>
  <si>
    <t>1.2.8</t>
  </si>
  <si>
    <t>1.3. SALA DE COMUNICACIONES</t>
  </si>
  <si>
    <t>1.3.1</t>
  </si>
  <si>
    <t>1.3.2</t>
  </si>
  <si>
    <t>1.3.3</t>
  </si>
  <si>
    <t>1.3.4</t>
  </si>
  <si>
    <t>1.3.5</t>
  </si>
  <si>
    <t>1.3.6</t>
  </si>
  <si>
    <t>1.4. SALA DE SUPERVISIÓN</t>
  </si>
  <si>
    <t>1.4.1</t>
  </si>
  <si>
    <t>1.4.2</t>
  </si>
  <si>
    <t>1.4.3</t>
  </si>
  <si>
    <t>1.4.4</t>
  </si>
  <si>
    <t>1.4.5</t>
  </si>
  <si>
    <t>1.4.6</t>
  </si>
  <si>
    <t>1.5.1</t>
  </si>
  <si>
    <t>1.5. SALA EQUIPOS DE RADAR</t>
  </si>
  <si>
    <t>1.5.2</t>
  </si>
  <si>
    <t>1.5.3</t>
  </si>
  <si>
    <t>1.5.4</t>
  </si>
  <si>
    <t>1.5.5</t>
  </si>
  <si>
    <t>1.5.6</t>
  </si>
  <si>
    <t>1.6. DETECCIÓN</t>
  </si>
  <si>
    <t>1.6.1</t>
  </si>
  <si>
    <t>1.6.2</t>
  </si>
  <si>
    <t>1.6.3</t>
  </si>
  <si>
    <t>1.6.4</t>
  </si>
  <si>
    <t>1.6.5</t>
  </si>
  <si>
    <t>1.6.6</t>
  </si>
  <si>
    <t>1.6.7</t>
  </si>
  <si>
    <t>2. TURRILLAS</t>
  </si>
  <si>
    <t>2.1. BAJA TENSIÓN</t>
  </si>
  <si>
    <t>2.1.1</t>
  </si>
  <si>
    <t>2.1.2</t>
  </si>
  <si>
    <t>2.1.3</t>
  </si>
  <si>
    <t>2.1.4</t>
  </si>
  <si>
    <t>2.1.5</t>
  </si>
  <si>
    <t>2.1.6</t>
  </si>
  <si>
    <t>2.2. SALA DE GRUPOS</t>
  </si>
  <si>
    <t>2.2.1</t>
  </si>
  <si>
    <t>2.2.2</t>
  </si>
  <si>
    <t>2.2.3</t>
  </si>
  <si>
    <t>2.2.4</t>
  </si>
  <si>
    <t>2.2.5</t>
  </si>
  <si>
    <t>2.2.6</t>
  </si>
  <si>
    <t>2.2.7</t>
  </si>
  <si>
    <t>2.2.8</t>
  </si>
  <si>
    <t>2.3. SALA DE RADAR</t>
  </si>
  <si>
    <t>2.3.1</t>
  </si>
  <si>
    <t>2.3.2</t>
  </si>
  <si>
    <t>2.3.3</t>
  </si>
  <si>
    <t>2.3.4</t>
  </si>
  <si>
    <t>2.3.5</t>
  </si>
  <si>
    <t>2.3.6</t>
  </si>
  <si>
    <t>2.4. SALA DE RECEPTORES</t>
  </si>
  <si>
    <t>2.4.1</t>
  </si>
  <si>
    <t>2.4.2</t>
  </si>
  <si>
    <t>2.4.3</t>
  </si>
  <si>
    <t>2.4.4</t>
  </si>
  <si>
    <t>2.4.5</t>
  </si>
  <si>
    <t>2.4.6</t>
  </si>
  <si>
    <t>2.4.7</t>
  </si>
  <si>
    <t>2.4.8</t>
  </si>
  <si>
    <t>2.5.1</t>
  </si>
  <si>
    <t>2.5. SALA DE SUPERVISIÓN</t>
  </si>
  <si>
    <t>2.5.2</t>
  </si>
  <si>
    <t>2.5.3</t>
  </si>
  <si>
    <t>2.5.4</t>
  </si>
  <si>
    <t>2.5.5</t>
  </si>
  <si>
    <t>2.5.6</t>
  </si>
  <si>
    <t>2.6. SALA EMISORES</t>
  </si>
  <si>
    <t>2.6.1</t>
  </si>
  <si>
    <t>2.6.2</t>
  </si>
  <si>
    <t>2.6.3</t>
  </si>
  <si>
    <t>2.6.4</t>
  </si>
  <si>
    <t>2.6.5</t>
  </si>
  <si>
    <t>2.6.6</t>
  </si>
  <si>
    <t>2.7. DETECCIÓN</t>
  </si>
  <si>
    <t>2.7.1</t>
  </si>
  <si>
    <t>2.7.2</t>
  </si>
  <si>
    <t>2.7.3</t>
  </si>
  <si>
    <t>2.7.4</t>
  </si>
  <si>
    <t>2.7.5</t>
  </si>
  <si>
    <t>2.7.6</t>
  </si>
  <si>
    <t>2.7.7</t>
  </si>
  <si>
    <t>3. VARIOS</t>
  </si>
  <si>
    <t>3.1</t>
  </si>
  <si>
    <t>3.2</t>
  </si>
  <si>
    <t>3.3</t>
  </si>
  <si>
    <t>3.4</t>
  </si>
  <si>
    <t>4. PARTIDA ALZADA JUSTIFICAR</t>
  </si>
  <si>
    <t>4.1</t>
  </si>
  <si>
    <t>5. SEGURIDAD Y SALUD</t>
  </si>
  <si>
    <t>5.1</t>
  </si>
  <si>
    <t>U.</t>
  </si>
  <si>
    <t>PARTIDA ALZADA A JUSTIFICAR IMPREVISTOS
Partida alzada a justificar de imprevistos. Esta partida únicamente se utilizará en caso de surgir algún imprevisto necesario durante el desarrollo de la obra. Se podrá utilizar en su totalidad o parcialmente en nuevas unidades de obra acordadas previamente entre la dirección del expediente y el contratista. ESTA PARTIDA NO ADMITE BAJA</t>
  </si>
  <si>
    <t xml:space="preserve">PRUEBA DOOR FAN TEST
Según la norma UNE-EN 15004-1 de noviembre de 2019, Sistemas Fijos de Lucha Contra Incendios. Sistemas de Extinción Mediante Agentes Gaseosos. Parte 1: Diseño, Instalación y Mantenimiento”, en todos los sistemas de inundación total se debe comprobar la estanquidad del recinto para localizar y después sellar de manera efectiva cualquier fuga significativa de aire que pudiera impedir que el recinto mantenga el nivel de concentración especificado del agente extintor durante el tiempo de permanencia indicado. Para poder realizar esta prueba, es necesario disponer de un equipo homologado para la misma y de personal cualificado para su uso. Para dar como válida la prueba, es decir, para poder afirmar que la sala es suficientemente estanca, es necesario asegurar que el tiempo de permanencia resultante es superior al tiempo de permanencia mínimo establecido por la norma de referencia.  </t>
  </si>
  <si>
    <t>Precio U.</t>
  </si>
  <si>
    <t>GESTIÓN DE RESIDUOS HFC23 INCLUYENDO PORTES CON PLATAFORMA JAULAS.
Retirar, reciclar o destruir gas FE-13 por empresas habilitadas en la eliminación y gestión de residuos de los sistemas de protección contra incendios. Incluso certificado emitido por gestor autorizado.</t>
  </si>
  <si>
    <t>ML. TUBERÍA ACERO AL CARBONO ASTM SCH 40 1, 1/2".
Suministro e instalación ML. TUBERÍA ACERO AL CARBONO ASTM SCH 40 1, 1/2".</t>
  </si>
  <si>
    <t>KG. DE FK-5-1-12 (UL/FM).
Suministro e instalación KG. DE FK-5-1-12 (UL/FM).</t>
  </si>
  <si>
    <t>LATIGUILLO DESCARGA BAT/AUTON. 26,8A A 67.
Suministro e instalación LATIGUILLO DESCARGA BAT/AUTON. 26,8A A 67  de Aguilera Electrónica o equivalente.</t>
  </si>
  <si>
    <t>CARTEL AVISO DE EXTINCIÓN ESPAÑOL.
Suministro e instalación Cartel aviso extinción de Aguilera Electrónica o equivalente.</t>
  </si>
  <si>
    <t>DIFUSOR RADIAL 1 1/2" CALIBRADO.
Suministro e instalación DIFUSOR RADIAL 1 1/2" CALIBRADO de Aguilera Electrónica o equivalente.</t>
  </si>
  <si>
    <t>ML. TUBERÍA ACERO AL CARBONO ASTM SCH 40 1, 1/4".
Suministro e instalación ML. TUBERÍA ACERO AL CARBONO ASTM SCH 40 1, 1/4".</t>
  </si>
  <si>
    <t>DIFUSOR RADIAL 1 1/4" CALIBRADO.
Suministro e instalación DIFUSOR RADIAL 1 1/4" CALIBRADO de Aguilera Electrónica o equivalente.</t>
  </si>
  <si>
    <t>CILINDRO AUTÓNOMO FK-5-1-12 DE 67 L. 
Suministro e instalación CILINDRO AUTÓNOMO FK-5-1-12 DE 67 L. Cilindros de alta presión, fabricados en acero aleado tratado térmicamente sin soldadura (según Directiva Europea 84/525/CEE). Marcado π Presión de trabajo de 42 y 50 bar, presión de pruebas 250 bar, temperatura de servicio de -20ºC a +50ºC, grabados y pintados en color rojo (RAL 3002).
Equipados con:
• Válvula de descarga. Marcada CE según RD: 769/1999. Incluye:
• Solenoide de disparo. (Alimentación 24V y 500mA de consumo)
• Válvula de sobrepresión y disco de seguridad.
• Válvula de alivio.
• Manómetro 42 bar con presostato. Certificado Vds
• Actuador manual
• Herrajes de fijación.
• Brida y caperuza protectora de la válvula y sus accesorios.</t>
  </si>
  <si>
    <t>CILINDRO AUTÓNOMO FK-5-1-12 DE 80 L. 
Suministro e instalación CILINDRO AUTÓNOMO FK-5-1-12 DE 80 L. Cilindros de alta presión, fabricados en acero aleado tratado térmicamente sin soldadura (según Directiva Europea 84/525/CEE). Marcado π Presión de trabajo de 42 y 50 bar, presión de pruebas 250 bar, temperatura de servicio de -20ºC a +50ºC, grabados y pintados en color rojo (RAL 3002).
Equipados con:
• Válvula de descarga. Marcada CE según RD: 769/1999. Incluye:
• Solenoide de disparo. (Alimentación 24V y 500mA de consumo)
• Válvula de sobrepresión y disco de seguridad.
• Válvula de alivio.
• Manómetro 42 bar con presostato. Certificado Vds
• Actuador manual
• Herrajes de fijación.
• Brida y caperuza protectora de la válvula y sus accesorios.</t>
  </si>
  <si>
    <t>CILINDRO AUTÓNOMO FK-5-1-12 DE 120 L. 
Suministro e instalación CILINDRO AUTÓNOMO FK-5-1-12 DE 120 L. Cilindros de alta presión, fabricados en acero aleado tratado térmicamente sin soldadura (según Directiva Europea 84/525/CEE). Marcado π Presión de trabajo de 42 y 50 bar, presión de pruebas 250 bar, temperatura de servicio de -20ºC a +50ºC, grabados y pintados en color rojo (RAL 3002).
Equipados con:
• Válvula de descarga. Marcada CE según RD: 769/1999. Incluye:
• Solenoide de disparo. (Alimentación 24V y 500mA de consumo)
• Válvula de sobrepresión y disco de seguridad.
• Válvula de alivio.
• Manómetro 42 bar con presostato. Certificado Vds
• Actuador manual
• Herrajes de fijación.
• Brida y caperuza protectora de la válvula y sus accesorios.</t>
  </si>
  <si>
    <t>CILINDRO AUTÓNOMO FK-5-1-12 DE 26 L. 
Suministro e instalación CILINDRO AUTÓNOMO FK-5-1-12 DE 26 L. Cilindros de alta presión, fabricados en acero aleado tratado térmicamente sin soldadura (según Directiva Europea 84/525/CEE). Marcado π Presión de trabajo de 42 y 50 bar, presión de pruebas 250 bar, temperatura de servicio de -20ºC a +50ºC, grabados y pintados en color rojo (RAL 3002).
Equipados con:
• Válvula de descarga. Marcada CE según RD: 769/1999. Incluye:
• Solenoide de disparo. (Alimentación 24V y 500mA de consumo)
• Válvula de sobrepresión y disco de seguridad.
• Válvula de alivio.
• Manómetro 42 bar con presostato. Certificado Vds
• Actuador manual
• Herrajes de fijación.
• Brida y caperuza protectora de la válvula y sus accesorios.</t>
  </si>
  <si>
    <t>CILINDRO AUTÓNOMO FK-5-1-12 DE 40 L. 
Suministro e instalación CILINDRO AUTÓNOMO FK-5-1-12 DE 40 L. Cilindros de alta presión, fabricados en acero aleado tratado térmicamente sin soldadura (según Directiva Europea 84/525/CEE). Marcado π Presión de trabajo de 42 y 50 bar, presión de pruebas 250 bar, temperatura de servicio de -20ºC a +50ºC, grabados y pintados en color rojo (RAL 3002).
Equipados con:
• Válvula de descarga. Marcada CE según RD: 769/1999. Incluye:
• Solenoide de disparo. (Alimentación 24V y 500mA de consumo)
• Válvula de sobrepresión y disco de seguridad.
• Válvula de alivio.
• Manómetro 42 bar con presostato. Certificado Vds
• Actuador manual
• Herrajes de fijación.
• Brida y caperuza protectora de la válvula y sus accesorios.</t>
  </si>
  <si>
    <t>COMPUERTA ALIVIO 1000.
Suministro e instalación. AEX/CVF1000 CON FVA@CM2 100 Pa de 9200/9200 aguilera o equivalente
Compuertas de venteo ponderadas en peso válidas para el venteo de picos de presión positivos pro- ducidos por la descarga de gases inertes, y picos negativos/positivos producidos por la descarga de agentes limpios.
El diseño especial proporciona un área de ventilación libre del 90% para presiones positivas y negativas.
La gama tiene una clasificación de fuego de 4 horas según EN1364-1 y 2, verificación de terceros de su funcionamiento EN PRUEBAS DE DESCARGA DE GAS realizadas por una consultora independiente.
Características:
• 4 horas de resistencia al fuego
• 90% de área de ventilación libre
• Bridas de 100 mm para AEX/CVF700 y AEX/CVF1000
• Construcción soldada en acero.
• Diseño estéticamente agradable. RAL 9016 blanco.
• Protección pico positivo y pico negativo.
Incluye: Compuerta, accesorio de expansión, sujeciones.
Totalmente instalada.</t>
  </si>
  <si>
    <t>PERSIANA PROTECCIÓN 1000.
Suministro e instalación de persiana de protección AEX/CVF1000 CON FVA@CM2 100 PA 9200/9200  aguilera o equivalente.
Las persianas de protección para las compuertas de venteo Flow2 proporciona el mínimo nivel de resistencia y mantiene el  área de venteo de las compuertas Flow2, esta no se verá reducida al incorporar la persiana. Ofrecen una alta resistencia a la entrada partículas del exterior.
Características:
• Ventilación bidireccional
• 90% de área de ventilación libre
• Acero soldado
• RAL 9006 gris con acabado en polvo
Totalmente instalada.</t>
  </si>
  <si>
    <r>
      <t xml:space="preserve">CENTRAL EXTINCIÓN. 
Panel de control de extinción. Desarrollado y fabricado por Aguilera Electrónica según </t>
    </r>
    <r>
      <rPr>
        <sz val="10"/>
        <color rgb="FF000000"/>
        <rFont val="ENAIRE Titillium Bold"/>
        <family val="3"/>
      </rPr>
      <t>norma UNE 23300-84</t>
    </r>
    <r>
      <rPr>
        <b/>
        <sz val="10"/>
        <color rgb="FF000000"/>
        <rFont val="ENAIRE Titillium Bold"/>
        <family val="3"/>
      </rPr>
      <t xml:space="preserve">
Características:
• 2 zonas de detección supervisadas.
• Modo de funcionamiento programable como:
• Doble detección: Dos alarmas en una zona.
• Detección cruzada: Una alarma en cada zona.
• Mixta: Dos alarmas en el panel.
• Zona de detección sup</t>
    </r>
    <r>
      <rPr>
        <sz val="10"/>
        <color rgb="FF000000"/>
        <rFont val="ENAIRE Titillium Bold"/>
        <family val="3"/>
      </rPr>
      <t>ervisada para pulsador de disparo de extinción.
• Entrada supervisada para pulsador de paro de extinción.
• Pulsadores de disparo y paro de extinción incorporados en el panel.
• 2 Entradas vigiladas independientes para supervisión de presostato o control de pesaje y control de flujo.
• Salida vigilada de evacuación y salida para cartel de disparo.
• Llave de selección de modo: automático, manual o desarmado.
• Display con indicación del tiempo restante para la descarga.
• Tiempo de salida antes de la extinción programable entre 0 y 60 segundos.
• Integrable en el sistema algorítmico.
• Relés opcionales para repetir los estados de la central.
• Dimensiones: 320 x 272 x 125 mm.</t>
    </r>
    <r>
      <rPr>
        <b/>
        <sz val="10"/>
        <color rgb="FF000000"/>
        <rFont val="ENAIRE Titillium Bold"/>
        <family val="3"/>
      </rPr>
      <t xml:space="preserve">
• Puede alojar 2 baterías de 12V/7Ah.
• Equipa una tarjeta microprocesada que mantiene informada a la central algorítmica de su estado permanentemente.
Totalmente instalado y funcionando, conectado a la central algorítmica de la instalación.</t>
    </r>
  </si>
  <si>
    <t>PULSADOR DISPARO. 
Pulsador diseñado según norma EN12094-3 para provocar el disparo de un sistema de extinción.
Color amarillo. Uso interior. S serigrafiado con el texto DISPARO EXTINCIÓN. Equipado con: Microrruptor, sistema de comprobación con llave de rearme, tapa de protección de metacrilato transparente, contactos normalmente abierto NA, común C y normalmente cerrado NC y lámina de plástico calibrada para que se enclave y no rompa.
Ubicado en caja ABS de 98X98X50 mm
INCLUYE PARTE PROPORCIONAL DE CABLEADO 2x1,5 MM2 AS+ Y CANALIZACIÓN PVC RÍGIDA LIBRE DE HALÓGENOS.
Totalmente instalado y funcionando.</t>
  </si>
  <si>
    <t>PULSADOR PARO. 
Pulsador diseñado según norma EN12094-3 para bloquear el disparo de un sistema de extinción.
Color azul. Uso interior. Serigrafiado con el texto PARO EXTINCIÓN. Equipado con: Microrruptor, sistema de comprobación con llave de rearme, tapa de protección de metacrilato transparente, contactos normalmente abierto NA, común C y normalmente cerrado NC y lámina de plástico calibrada para que se enclave y no rompa.
Ubicado en caja ABS de 98X98X50 mm
INCLUYE PARTE PROPORCIONAL DE CABLEADO 2x1,5 MM2 AS+ Y CANALIZACIÓN PVC RÍGIDA LIBRE DE HALÓGENOS.
Totalmente instalado y funcionando.</t>
  </si>
  <si>
    <t>DETECTOR ÓPTICO. 
Detector óptico de humos certificado LPCB según norma EN 54-7. Detectores de bajo perfil con diseño atractivo. Fabricados con tecnología SMD, disponen de doble indicador luminoso, salida de alarma remota con misma base intercambiable de fácil conexión.
Zócalo y protector de polvo incluidos.
• Conexión a 2 hilos.
• Alimentación entre 15 y 35 Vcc.
• Consumo: 35 uA (reposo), 80 mA (alarma).
• Medidas: diámetro 99 mm, altura con base incluida: 46 mm.
INCLUYE PARTE PROPORCIONAL DE CABLEADO 2x1,5 MM2 AS+ Y CANALIZACIÓN PVC RÍGIDA LIBRE DE HALÓGENOS.
Totalmente instalado y funcionando.</t>
  </si>
  <si>
    <t>DETECTOR TÉRMICO. 
Detector térmico de calor (clase A2R). Certificados LPCB según norma EN 54-5 .
Detectores de bajo perfil con diseño atractivo. Fabricados con tecnología SMD, disponen de doble indicador luminoso, salida de alarma remota y misma base
intercambiable de fácil conexión.
Zócalo y protector de polvo incluidos.
• Conexión a 2 hilos.
• Alimentación entre 15 y 35 Vcc.
• Consumo: 35 uA (reposo), 80 mA (alarma).
• Medidas: diámetro 99 mm, altura con base incluida: 46 mm.
INCLUYE PARTE PROPORCIONAL DE CABLEADO 2x1,5 MM2 AS+ Y CANALIZACIÓN PVC RÍGIDA LIBRE DE HALÓGENOS.
Totalmente instalado y funcionando.</t>
  </si>
  <si>
    <t>SIRENA ELECTRÓNICA CON FOCO EN54-23. 
Sirena acústica con foco de bajo consumo para uso interior certificada EN 54-3 y EN 54-23. La sirena puede configurarse como elemento óptico-acústico o sólo óptico. Dimensiones: 106 mm, Altura 91mm. Intensidad sonora 99 +/- 3 dB(A). Clase WO.
INCLUYE PARTE PROPORCIONAL DE CABLEADO 2x1,5 MM2 AS+ Y CANALIZACIÓN PVC RÍGIDA LIBRE DE HALÓGENOS.
Totalmente instalado y funcionando.</t>
  </si>
  <si>
    <r>
      <t>LETRERO. 
Cartel de ex</t>
    </r>
    <r>
      <rPr>
        <sz val="10"/>
        <color rgb="FF000000"/>
        <rFont val="ENAIRE Titillium Bold"/>
        <family val="3"/>
      </rPr>
      <t>ti</t>
    </r>
    <r>
      <rPr>
        <b/>
        <sz val="10"/>
        <color rgb="FF000000"/>
        <rFont val="ENAIRE Titillium Bold"/>
        <family val="3"/>
      </rPr>
      <t>nción óptico/acústico para uso interior . INCLUYE PARTE PROPORCIONAL DE CABLEADO 2x1,5 MM2 AS+ Y CANALIZACIÓN PVC RÍGIDA LIBRE DE HALÓGENOS.
Totalmente instalado y funcionando.</t>
    </r>
  </si>
  <si>
    <t>MANO DE OBRA DESMONTAJE INSTALACIÓN EXISTENTE. 
Desmontaje y desmantelamiento de Cilindros, estructura suportación y anclaje; Valvulería manguetones flexibles de salida y colectores; Tuberías con todo lo asociado, centralitas, y todo el sistema excepto cableado que se reutilice y central algorítmica. Incluso parte proporcional de sellado y tapado de elementos de fijación y transporte a gestor autorizado de elementos de almacenamiento y destrucción. Incluye ayudas de albañilería para el tapado de los huecos abiertos para el paso de tuberías.</t>
  </si>
  <si>
    <t>LEGALIZACIÓN INSTALACIÓN. PRUEBAS Y PUESTA EN MARCHA. SESIÓN INFORMATIVA.
Programación y puesta en funcionamiento. Puesta en servicio y pruebas de la instalación. Funcionando todo correctamente, Boletín y certificado final de instalación visado según reglamento de protecciones Contra Incendios y normativa aplicable.
Proyecto, que incluirá memoria, planos as built, incluirá la realización de la OCA si fuera preceptivo y su registro de legalización en la comunidad autónoma competente. Documentación final según punto 17 del PPT.
Sesión informativa según PPT.</t>
  </si>
  <si>
    <t>PARTIDA ALZADA DE SEGURIDAD Y SALUD
Partida alzada para seguridad y salud a justificar, abonada en su totalidad al final de la obra. Se exigirá DGP (Documento de gestión preventiva) y todos los medios auxiliares necesarios para cumplir la nomativa legal en materia de prevención.  ESTA PARTIDA NO ADMITE BAJA</t>
  </si>
  <si>
    <r>
      <t>(LUGAR, FECHA Y FIRMA DEL LICITADOR)</t>
    </r>
    <r>
      <rPr>
        <b/>
        <sz val="11"/>
        <color rgb="FF000000"/>
        <rFont val="ENAIRE Titillium Regular"/>
        <family val="3"/>
      </rPr>
      <t xml:space="preserve">          </t>
    </r>
  </si>
  <si>
    <t>Precio U. €</t>
  </si>
  <si>
    <t>Nota: cumplimentar las celdas sombreadas en verde con los precios unitarios en euros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</si>
</sst>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rgb="FF000000"/>
      <name val="Calibri"/>
      <family val="2"/>
      <charset val="204"/>
    </font>
    <font>
      <b/>
      <sz val="9.5"/>
      <color rgb="FF000000"/>
      <name val="Arial"/>
      <family val="2"/>
    </font>
    <font>
      <b/>
      <sz val="12"/>
      <color rgb="FFFFFFFF"/>
      <name val="ENAIRE Titillium Bold"/>
      <family val="3"/>
    </font>
    <font>
      <sz val="11"/>
      <color rgb="FF000000"/>
      <name val="ENAIRE Titillium Bold"/>
      <family val="3"/>
    </font>
    <font>
      <b/>
      <sz val="7.5"/>
      <color rgb="FF000000"/>
      <name val="ENAIRE Titillium Bold"/>
      <family val="3"/>
    </font>
    <font>
      <b/>
      <sz val="11"/>
      <color rgb="FF000000"/>
      <name val="ENAIRE Titillium Bold"/>
      <family val="3"/>
    </font>
    <font>
      <b/>
      <sz val="12"/>
      <color rgb="FF000000"/>
      <name val="ENAIRE Titillium Bold"/>
      <family val="3"/>
    </font>
    <font>
      <sz val="12"/>
      <color rgb="FF000000"/>
      <name val="ENAIRE Titillium Bold"/>
      <family val="3"/>
    </font>
    <font>
      <b/>
      <sz val="10"/>
      <color rgb="FF000000"/>
      <name val="ENAIRE Titillium Bold"/>
      <family val="3"/>
    </font>
    <font>
      <b/>
      <sz val="16"/>
      <color theme="0"/>
      <name val="ENAIRE Titillium Bold"/>
      <family val="3"/>
    </font>
    <font>
      <b/>
      <sz val="14"/>
      <color rgb="FFFFFFFF"/>
      <name val="ENAIRE Titillium Bold"/>
      <family val="3"/>
    </font>
    <font>
      <sz val="10"/>
      <color rgb="FF000000"/>
      <name val="ENAIRE Titillium Bold"/>
      <family val="3"/>
    </font>
    <font>
      <b/>
      <sz val="14"/>
      <color rgb="FF000000"/>
      <name val="ENAIRE Titillium Bold"/>
      <family val="3"/>
    </font>
    <font>
      <sz val="8"/>
      <name val="Calibri"/>
      <family val="2"/>
      <charset val="204"/>
    </font>
    <font>
      <sz val="14"/>
      <color rgb="FF000000"/>
      <name val="ENAIRE Titillium Bold"/>
      <family val="3"/>
    </font>
    <font>
      <sz val="11"/>
      <color rgb="FF000000"/>
      <name val="ENAIRE Titillium Regular"/>
      <family val="3"/>
    </font>
    <font>
      <b/>
      <sz val="11"/>
      <color rgb="FF000000"/>
      <name val="ENAIRE Titillium Regular"/>
      <family val="3"/>
    </font>
    <font>
      <b/>
      <sz val="9"/>
      <color rgb="FF000000"/>
      <name val="ENAIRE Titillium Bold"/>
      <family val="3"/>
    </font>
    <font>
      <sz val="9"/>
      <color indexed="81"/>
      <name val="Tahoma"/>
      <family val="2"/>
    </font>
    <font>
      <b/>
      <sz val="9"/>
      <color indexed="81"/>
      <name val="Tahoma"/>
      <family val="2"/>
    </font>
  </fonts>
  <fills count="5">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6" tint="0.79998168889431442"/>
        <bgColor indexed="64"/>
      </patternFill>
    </fill>
  </fills>
  <borders count="7">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47">
    <xf numFmtId="0" fontId="0" fillId="0" borderId="0" xfId="0"/>
    <xf numFmtId="0" fontId="1" fillId="0" borderId="1" xfId="0" applyFont="1" applyBorder="1" applyAlignment="1">
      <alignment vertical="center" wrapText="1"/>
    </xf>
    <xf numFmtId="0" fontId="0" fillId="0" borderId="1" xfId="0" applyBorder="1"/>
    <xf numFmtId="4" fontId="0" fillId="0" borderId="0" xfId="0" applyNumberFormat="1" applyAlignment="1">
      <alignment horizontal="center" vertical="center"/>
    </xf>
    <xf numFmtId="4" fontId="0" fillId="0" borderId="0" xfId="0" applyNumberFormat="1"/>
    <xf numFmtId="0" fontId="4" fillId="0" borderId="1" xfId="0" applyFont="1" applyBorder="1" applyAlignment="1">
      <alignment vertical="top" wrapText="1"/>
    </xf>
    <xf numFmtId="0" fontId="3" fillId="0" borderId="2" xfId="0" applyFont="1" applyBorder="1"/>
    <xf numFmtId="0" fontId="3" fillId="0" borderId="0" xfId="0" applyFont="1"/>
    <xf numFmtId="0" fontId="7" fillId="0" borderId="2" xfId="0" applyFont="1" applyBorder="1" applyAlignment="1">
      <alignment horizontal="right" vertical="center"/>
    </xf>
    <xf numFmtId="0" fontId="11" fillId="0" borderId="2" xfId="0" applyFont="1" applyBorder="1" applyAlignment="1">
      <alignment horizontal="left" vertical="top"/>
    </xf>
    <xf numFmtId="0" fontId="8" fillId="0" borderId="2" xfId="0" applyFont="1" applyBorder="1" applyAlignment="1">
      <alignment horizontal="left" vertical="center" wrapText="1"/>
    </xf>
    <xf numFmtId="0" fontId="8" fillId="0" borderId="2" xfId="0" applyFont="1" applyBorder="1" applyAlignment="1">
      <alignment horizontal="right" vertical="center" wrapText="1"/>
    </xf>
    <xf numFmtId="0" fontId="6" fillId="0" borderId="1" xfId="0" applyFont="1" applyBorder="1" applyAlignment="1">
      <alignment horizontal="left" vertical="center" wrapText="1"/>
    </xf>
    <xf numFmtId="9" fontId="7" fillId="0" borderId="1" xfId="0" applyNumberFormat="1" applyFont="1" applyBorder="1" applyAlignment="1">
      <alignment horizontal="right" vertical="center"/>
    </xf>
    <xf numFmtId="0" fontId="7" fillId="0" borderId="1" xfId="0" applyFont="1" applyBorder="1" applyAlignment="1">
      <alignment horizontal="right" vertical="center"/>
    </xf>
    <xf numFmtId="4" fontId="6" fillId="0" borderId="1" xfId="0" applyNumberFormat="1" applyFont="1" applyBorder="1" applyAlignment="1">
      <alignment horizontal="right" vertical="center" wrapText="1"/>
    </xf>
    <xf numFmtId="4" fontId="0" fillId="0" borderId="1" xfId="0" applyNumberFormat="1" applyBorder="1" applyAlignment="1">
      <alignment horizontal="center" vertical="center"/>
    </xf>
    <xf numFmtId="4" fontId="0" fillId="0" borderId="1" xfId="0" applyNumberFormat="1" applyBorder="1"/>
    <xf numFmtId="0" fontId="11" fillId="0" borderId="1" xfId="0" applyFont="1" applyBorder="1" applyAlignment="1">
      <alignment horizontal="left" vertical="top"/>
    </xf>
    <xf numFmtId="0" fontId="8" fillId="0" borderId="1" xfId="0" applyFont="1" applyBorder="1" applyAlignment="1">
      <alignment horizontal="left" vertical="top" wrapText="1"/>
    </xf>
    <xf numFmtId="0" fontId="11" fillId="0" borderId="1" xfId="0" applyFont="1" applyBorder="1" applyAlignment="1">
      <alignment horizontal="right" vertical="center" wrapText="1"/>
    </xf>
    <xf numFmtId="2" fontId="11" fillId="0" borderId="1" xfId="0" applyNumberFormat="1" applyFont="1" applyBorder="1" applyAlignment="1">
      <alignment horizontal="right" vertical="center" wrapText="1"/>
    </xf>
    <xf numFmtId="4" fontId="11" fillId="0" borderId="1" xfId="0" applyNumberFormat="1" applyFont="1" applyBorder="1" applyAlignment="1">
      <alignment horizontal="right" vertical="center" wrapText="1"/>
    </xf>
    <xf numFmtId="9" fontId="11" fillId="0" borderId="2" xfId="0" applyNumberFormat="1" applyFont="1" applyBorder="1" applyAlignment="1">
      <alignment horizontal="right" vertical="center"/>
    </xf>
    <xf numFmtId="0" fontId="8" fillId="0" borderId="2" xfId="0" applyFont="1" applyBorder="1" applyAlignment="1">
      <alignment horizontal="left" vertical="center" wrapText="1"/>
    </xf>
    <xf numFmtId="0" fontId="8" fillId="0" borderId="2" xfId="0" applyFont="1" applyBorder="1" applyAlignment="1">
      <alignment horizontal="left" vertical="top" wrapText="1"/>
    </xf>
    <xf numFmtId="0" fontId="9"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6" fillId="0" borderId="2" xfId="0" applyFont="1" applyBorder="1" applyAlignment="1">
      <alignment horizontal="left" vertical="center" wrapText="1"/>
    </xf>
    <xf numFmtId="0" fontId="12" fillId="0" borderId="2" xfId="0" applyFont="1" applyBorder="1" applyAlignment="1">
      <alignment horizontal="left" vertical="center" wrapText="1"/>
    </xf>
    <xf numFmtId="4" fontId="5" fillId="3" borderId="2" xfId="0" applyNumberFormat="1" applyFont="1" applyFill="1" applyBorder="1" applyAlignment="1">
      <alignment horizontal="right" vertical="center" wrapText="1"/>
    </xf>
    <xf numFmtId="0" fontId="3" fillId="3" borderId="0" xfId="0" applyFont="1" applyFill="1"/>
    <xf numFmtId="4" fontId="6" fillId="3" borderId="2" xfId="0" applyNumberFormat="1" applyFont="1" applyFill="1" applyBorder="1" applyAlignment="1">
      <alignment horizontal="right" vertical="center" wrapText="1"/>
    </xf>
    <xf numFmtId="4" fontId="14" fillId="3" borderId="3" xfId="0" applyNumberFormat="1" applyFont="1" applyFill="1" applyBorder="1" applyAlignment="1">
      <alignment horizontal="center" vertical="center"/>
    </xf>
    <xf numFmtId="4" fontId="14" fillId="3" borderId="4" xfId="0" applyNumberFormat="1" applyFont="1" applyFill="1" applyBorder="1" applyAlignment="1">
      <alignment horizontal="center" vertical="center"/>
    </xf>
    <xf numFmtId="4" fontId="14" fillId="3" borderId="5" xfId="0" applyNumberFormat="1" applyFont="1" applyFill="1" applyBorder="1" applyAlignment="1">
      <alignment horizontal="center" vertical="center"/>
    </xf>
    <xf numFmtId="4" fontId="11" fillId="3" borderId="2" xfId="0" applyNumberFormat="1" applyFont="1" applyFill="1" applyBorder="1" applyAlignment="1">
      <alignment horizontal="right" vertical="center" wrapText="1"/>
    </xf>
    <xf numFmtId="0" fontId="11" fillId="3" borderId="2" xfId="0" applyFont="1" applyFill="1" applyBorder="1" applyAlignment="1">
      <alignment horizontal="right" vertical="center" wrapText="1"/>
    </xf>
    <xf numFmtId="0" fontId="15" fillId="0" borderId="0" xfId="0" applyFont="1"/>
    <xf numFmtId="4" fontId="11" fillId="4" borderId="2" xfId="0" applyNumberFormat="1" applyFont="1" applyFill="1" applyBorder="1" applyAlignment="1">
      <alignment horizontal="right" vertical="center" wrapText="1"/>
    </xf>
    <xf numFmtId="2" fontId="11" fillId="4" borderId="2" xfId="0" applyNumberFormat="1" applyFont="1" applyFill="1" applyBorder="1" applyAlignment="1">
      <alignment horizontal="right" vertical="center" wrapText="1"/>
    </xf>
    <xf numFmtId="0" fontId="8" fillId="4" borderId="2" xfId="0" applyFont="1" applyFill="1" applyBorder="1" applyAlignment="1">
      <alignment horizontal="right" vertical="center" wrapText="1"/>
    </xf>
    <xf numFmtId="0" fontId="17" fillId="0" borderId="6"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5"/>
  <sheetViews>
    <sheetView showGridLines="0" tabSelected="1" zoomScale="220" zoomScaleNormal="220" workbookViewId="0">
      <pane ySplit="2" topLeftCell="A3" activePane="bottomLeft" state="frozen"/>
      <selection pane="bottomLeft" activeCell="B5" sqref="B5:D5"/>
    </sheetView>
  </sheetViews>
  <sheetFormatPr baseColWidth="10" defaultColWidth="9.140625" defaultRowHeight="15" x14ac:dyDescent="0.25"/>
  <cols>
    <col min="1" max="1" width="6.28515625" customWidth="1"/>
    <col min="2" max="2" width="4.85546875" customWidth="1"/>
    <col min="3" max="3" width="12" customWidth="1"/>
    <col min="4" max="4" width="44.140625" customWidth="1"/>
    <col min="5" max="5" width="4.7109375" bestFit="1" customWidth="1"/>
    <col min="6" max="6" width="8.7109375" customWidth="1"/>
    <col min="7" max="7" width="11.85546875" customWidth="1"/>
    <col min="8" max="8" width="4" customWidth="1"/>
  </cols>
  <sheetData>
    <row r="1" spans="1:12" s="2" customFormat="1" ht="40.700000000000003" customHeight="1" x14ac:dyDescent="0.25">
      <c r="A1" s="26" t="s">
        <v>0</v>
      </c>
      <c r="B1" s="26"/>
      <c r="C1" s="26"/>
      <c r="D1" s="26"/>
      <c r="E1" s="26"/>
      <c r="F1" s="26"/>
      <c r="G1" s="26"/>
      <c r="H1" s="1"/>
    </row>
    <row r="2" spans="1:12" ht="27.6" customHeight="1" x14ac:dyDescent="0.25">
      <c r="A2" s="10" t="s">
        <v>5</v>
      </c>
      <c r="B2" s="24" t="s">
        <v>6</v>
      </c>
      <c r="C2" s="24"/>
      <c r="D2" s="24"/>
      <c r="E2" s="11" t="s">
        <v>118</v>
      </c>
      <c r="F2" s="45" t="s">
        <v>148</v>
      </c>
      <c r="G2" s="11" t="s">
        <v>7</v>
      </c>
    </row>
    <row r="3" spans="1:12" s="2" customFormat="1" ht="31.15" customHeight="1" x14ac:dyDescent="0.25">
      <c r="A3" s="28" t="s">
        <v>8</v>
      </c>
      <c r="B3" s="28"/>
      <c r="C3" s="28"/>
      <c r="D3" s="28"/>
      <c r="E3" s="28"/>
      <c r="F3" s="28"/>
      <c r="G3" s="28"/>
    </row>
    <row r="4" spans="1:12" ht="31.15" customHeight="1" x14ac:dyDescent="0.25">
      <c r="A4" s="27" t="s">
        <v>9</v>
      </c>
      <c r="B4" s="27"/>
      <c r="C4" s="27"/>
      <c r="D4" s="27"/>
      <c r="E4" s="27"/>
      <c r="F4" s="27"/>
      <c r="G4" s="27"/>
    </row>
    <row r="5" spans="1:12" ht="207" customHeight="1" x14ac:dyDescent="0.25">
      <c r="A5" s="9" t="s">
        <v>10</v>
      </c>
      <c r="B5" s="25" t="s">
        <v>130</v>
      </c>
      <c r="C5" s="25"/>
      <c r="D5" s="25"/>
      <c r="E5" s="41">
        <v>1</v>
      </c>
      <c r="F5" s="44"/>
      <c r="G5" s="40">
        <f>E5*F5</f>
        <v>0</v>
      </c>
      <c r="I5" s="3"/>
      <c r="J5" s="4"/>
      <c r="K5" s="3"/>
      <c r="L5" s="3"/>
    </row>
    <row r="6" spans="1:12" ht="40.5" customHeight="1" x14ac:dyDescent="0.25">
      <c r="A6" s="9" t="s">
        <v>11</v>
      </c>
      <c r="B6" s="25" t="s">
        <v>123</v>
      </c>
      <c r="C6" s="25"/>
      <c r="D6" s="25"/>
      <c r="E6" s="41">
        <v>12</v>
      </c>
      <c r="F6" s="44"/>
      <c r="G6" s="40">
        <f t="shared" ref="G6:G70" si="0">E6*F6</f>
        <v>0</v>
      </c>
      <c r="I6" s="3"/>
      <c r="J6" s="4"/>
      <c r="K6" s="3"/>
      <c r="L6" s="3"/>
    </row>
    <row r="7" spans="1:12" ht="31.15" customHeight="1" x14ac:dyDescent="0.25">
      <c r="A7" s="9" t="s">
        <v>12</v>
      </c>
      <c r="B7" s="25" t="s">
        <v>124</v>
      </c>
      <c r="C7" s="25"/>
      <c r="D7" s="25"/>
      <c r="E7" s="41">
        <v>73</v>
      </c>
      <c r="F7" s="44"/>
      <c r="G7" s="40">
        <f t="shared" si="0"/>
        <v>0</v>
      </c>
      <c r="I7" s="3"/>
      <c r="J7" s="4"/>
      <c r="K7" s="3"/>
      <c r="L7" s="3"/>
    </row>
    <row r="8" spans="1:12" ht="43.5" customHeight="1" x14ac:dyDescent="0.25">
      <c r="A8" s="9" t="s">
        <v>13</v>
      </c>
      <c r="B8" s="25" t="s">
        <v>125</v>
      </c>
      <c r="C8" s="25"/>
      <c r="D8" s="25"/>
      <c r="E8" s="41">
        <v>1</v>
      </c>
      <c r="F8" s="44"/>
      <c r="G8" s="40">
        <f t="shared" si="0"/>
        <v>0</v>
      </c>
      <c r="I8" s="3"/>
      <c r="J8" s="4"/>
      <c r="K8" s="3"/>
      <c r="L8" s="3"/>
    </row>
    <row r="9" spans="1:12" ht="44.25" customHeight="1" x14ac:dyDescent="0.25">
      <c r="A9" s="9" t="s">
        <v>14</v>
      </c>
      <c r="B9" s="25" t="s">
        <v>126</v>
      </c>
      <c r="C9" s="25"/>
      <c r="D9" s="25"/>
      <c r="E9" s="41">
        <v>1</v>
      </c>
      <c r="F9" s="44"/>
      <c r="G9" s="40">
        <f t="shared" si="0"/>
        <v>0</v>
      </c>
      <c r="I9" s="3"/>
      <c r="J9" s="4"/>
      <c r="K9" s="3"/>
      <c r="L9" s="3"/>
    </row>
    <row r="10" spans="1:12" ht="45" customHeight="1" x14ac:dyDescent="0.25">
      <c r="A10" s="9" t="s">
        <v>15</v>
      </c>
      <c r="B10" s="25" t="s">
        <v>127</v>
      </c>
      <c r="C10" s="25"/>
      <c r="D10" s="25"/>
      <c r="E10" s="41">
        <v>1</v>
      </c>
      <c r="F10" s="44"/>
      <c r="G10" s="40">
        <f t="shared" si="0"/>
        <v>0</v>
      </c>
      <c r="I10" s="3"/>
      <c r="J10" s="4"/>
      <c r="K10" s="3"/>
      <c r="L10" s="3"/>
    </row>
    <row r="11" spans="1:12" ht="31.15" customHeight="1" x14ac:dyDescent="0.25">
      <c r="A11" s="27" t="s">
        <v>16</v>
      </c>
      <c r="B11" s="27"/>
      <c r="C11" s="27"/>
      <c r="D11" s="27"/>
      <c r="E11" s="27"/>
      <c r="F11" s="27"/>
      <c r="G11" s="27"/>
      <c r="I11" s="3"/>
      <c r="J11" s="4"/>
      <c r="K11" s="3"/>
      <c r="L11" s="3"/>
    </row>
    <row r="12" spans="1:12" ht="206.25" customHeight="1" x14ac:dyDescent="0.25">
      <c r="A12" s="9" t="s">
        <v>17</v>
      </c>
      <c r="B12" s="25" t="s">
        <v>131</v>
      </c>
      <c r="C12" s="25"/>
      <c r="D12" s="25"/>
      <c r="E12" s="41">
        <v>1</v>
      </c>
      <c r="F12" s="44"/>
      <c r="G12" s="40">
        <f t="shared" si="0"/>
        <v>0</v>
      </c>
      <c r="I12" s="3"/>
      <c r="J12" s="4"/>
      <c r="K12" s="3"/>
      <c r="L12" s="3"/>
    </row>
    <row r="13" spans="1:12" ht="39" customHeight="1" x14ac:dyDescent="0.25">
      <c r="A13" s="9" t="s">
        <v>18</v>
      </c>
      <c r="B13" s="25" t="s">
        <v>123</v>
      </c>
      <c r="C13" s="25"/>
      <c r="D13" s="25"/>
      <c r="E13" s="41">
        <v>12</v>
      </c>
      <c r="F13" s="44"/>
      <c r="G13" s="40">
        <f t="shared" si="0"/>
        <v>0</v>
      </c>
      <c r="I13" s="3"/>
      <c r="J13" s="4"/>
      <c r="K13" s="3"/>
      <c r="L13" s="3"/>
    </row>
    <row r="14" spans="1:12" ht="30.95" customHeight="1" x14ac:dyDescent="0.25">
      <c r="A14" s="9" t="s">
        <v>19</v>
      </c>
      <c r="B14" s="25" t="s">
        <v>124</v>
      </c>
      <c r="C14" s="25"/>
      <c r="D14" s="25"/>
      <c r="E14" s="41">
        <v>84</v>
      </c>
      <c r="F14" s="44"/>
      <c r="G14" s="40">
        <f t="shared" si="0"/>
        <v>0</v>
      </c>
      <c r="I14" s="3"/>
      <c r="J14" s="4"/>
      <c r="K14" s="3"/>
      <c r="L14" s="3"/>
    </row>
    <row r="15" spans="1:12" ht="45" customHeight="1" x14ac:dyDescent="0.25">
      <c r="A15" s="9" t="s">
        <v>20</v>
      </c>
      <c r="B15" s="25" t="s">
        <v>125</v>
      </c>
      <c r="C15" s="25"/>
      <c r="D15" s="25"/>
      <c r="E15" s="41">
        <v>1</v>
      </c>
      <c r="F15" s="44"/>
      <c r="G15" s="40">
        <f t="shared" si="0"/>
        <v>0</v>
      </c>
      <c r="I15" s="3"/>
      <c r="J15" s="4"/>
      <c r="K15" s="3"/>
      <c r="L15" s="3"/>
    </row>
    <row r="16" spans="1:12" ht="44.25" customHeight="1" x14ac:dyDescent="0.25">
      <c r="A16" s="9" t="s">
        <v>21</v>
      </c>
      <c r="B16" s="25" t="s">
        <v>126</v>
      </c>
      <c r="C16" s="25"/>
      <c r="D16" s="25"/>
      <c r="E16" s="41">
        <v>1</v>
      </c>
      <c r="F16" s="44"/>
      <c r="G16" s="40">
        <f t="shared" si="0"/>
        <v>0</v>
      </c>
      <c r="I16" s="3"/>
      <c r="J16" s="4"/>
      <c r="K16" s="3"/>
      <c r="L16" s="3"/>
    </row>
    <row r="17" spans="1:12" ht="42" customHeight="1" x14ac:dyDescent="0.25">
      <c r="A17" s="9" t="s">
        <v>22</v>
      </c>
      <c r="B17" s="25" t="s">
        <v>127</v>
      </c>
      <c r="C17" s="25"/>
      <c r="D17" s="25"/>
      <c r="E17" s="41">
        <v>1</v>
      </c>
      <c r="F17" s="44"/>
      <c r="G17" s="40">
        <f t="shared" si="0"/>
        <v>0</v>
      </c>
      <c r="I17" s="3"/>
      <c r="J17" s="4"/>
      <c r="K17" s="3"/>
      <c r="L17" s="3"/>
    </row>
    <row r="18" spans="1:12" ht="260.25" customHeight="1" x14ac:dyDescent="0.25">
      <c r="A18" s="9" t="s">
        <v>23</v>
      </c>
      <c r="B18" s="25" t="s">
        <v>135</v>
      </c>
      <c r="C18" s="25"/>
      <c r="D18" s="25"/>
      <c r="E18" s="41">
        <v>3</v>
      </c>
      <c r="F18" s="44"/>
      <c r="G18" s="40">
        <f t="shared" si="0"/>
        <v>0</v>
      </c>
      <c r="I18" s="3"/>
      <c r="J18" s="4"/>
      <c r="K18" s="3"/>
      <c r="L18" s="3"/>
    </row>
    <row r="19" spans="1:12" ht="169.5" customHeight="1" x14ac:dyDescent="0.25">
      <c r="A19" s="9" t="s">
        <v>24</v>
      </c>
      <c r="B19" s="25" t="s">
        <v>136</v>
      </c>
      <c r="C19" s="25"/>
      <c r="D19" s="25"/>
      <c r="E19" s="41">
        <v>3</v>
      </c>
      <c r="F19" s="44"/>
      <c r="G19" s="40">
        <f t="shared" si="0"/>
        <v>0</v>
      </c>
      <c r="I19" s="3"/>
      <c r="J19" s="4"/>
      <c r="K19" s="3"/>
      <c r="L19" s="3"/>
    </row>
    <row r="20" spans="1:12" ht="31.15" customHeight="1" x14ac:dyDescent="0.25">
      <c r="A20" s="27" t="s">
        <v>25</v>
      </c>
      <c r="B20" s="27"/>
      <c r="C20" s="27"/>
      <c r="D20" s="27"/>
      <c r="E20" s="27"/>
      <c r="F20" s="27"/>
      <c r="G20" s="27"/>
      <c r="I20" s="3"/>
      <c r="J20" s="4"/>
      <c r="K20" s="3"/>
      <c r="L20" s="3"/>
    </row>
    <row r="21" spans="1:12" ht="207" customHeight="1" x14ac:dyDescent="0.25">
      <c r="A21" s="9" t="s">
        <v>26</v>
      </c>
      <c r="B21" s="25" t="s">
        <v>130</v>
      </c>
      <c r="C21" s="25"/>
      <c r="D21" s="25"/>
      <c r="E21" s="41">
        <v>1</v>
      </c>
      <c r="F21" s="44"/>
      <c r="G21" s="40">
        <f t="shared" si="0"/>
        <v>0</v>
      </c>
      <c r="I21" s="3"/>
      <c r="J21" s="4"/>
      <c r="K21" s="3"/>
      <c r="L21" s="3"/>
    </row>
    <row r="22" spans="1:12" ht="39" customHeight="1" x14ac:dyDescent="0.25">
      <c r="A22" s="9" t="s">
        <v>27</v>
      </c>
      <c r="B22" s="25" t="s">
        <v>123</v>
      </c>
      <c r="C22" s="25"/>
      <c r="D22" s="25"/>
      <c r="E22" s="41">
        <v>12</v>
      </c>
      <c r="F22" s="44"/>
      <c r="G22" s="40">
        <f t="shared" si="0"/>
        <v>0</v>
      </c>
      <c r="I22" s="3"/>
      <c r="J22" s="4"/>
      <c r="K22" s="3"/>
      <c r="L22" s="3"/>
    </row>
    <row r="23" spans="1:12" ht="31.15" customHeight="1" x14ac:dyDescent="0.25">
      <c r="A23" s="9" t="s">
        <v>28</v>
      </c>
      <c r="B23" s="25" t="s">
        <v>124</v>
      </c>
      <c r="C23" s="25"/>
      <c r="D23" s="25"/>
      <c r="E23" s="41">
        <v>67</v>
      </c>
      <c r="F23" s="44"/>
      <c r="G23" s="40">
        <f t="shared" si="0"/>
        <v>0</v>
      </c>
      <c r="I23" s="3"/>
      <c r="J23" s="4"/>
      <c r="K23" s="3"/>
      <c r="L23" s="3"/>
    </row>
    <row r="24" spans="1:12" ht="42.75" customHeight="1" x14ac:dyDescent="0.25">
      <c r="A24" s="9" t="s">
        <v>29</v>
      </c>
      <c r="B24" s="25" t="s">
        <v>125</v>
      </c>
      <c r="C24" s="25"/>
      <c r="D24" s="25"/>
      <c r="E24" s="41">
        <v>1</v>
      </c>
      <c r="F24" s="44"/>
      <c r="G24" s="40">
        <f t="shared" si="0"/>
        <v>0</v>
      </c>
      <c r="I24" s="3"/>
      <c r="J24" s="4"/>
      <c r="K24" s="3"/>
      <c r="L24" s="3"/>
    </row>
    <row r="25" spans="1:12" ht="41.25" customHeight="1" x14ac:dyDescent="0.25">
      <c r="A25" s="9" t="s">
        <v>30</v>
      </c>
      <c r="B25" s="25" t="s">
        <v>126</v>
      </c>
      <c r="C25" s="25"/>
      <c r="D25" s="25"/>
      <c r="E25" s="41">
        <v>1</v>
      </c>
      <c r="F25" s="44"/>
      <c r="G25" s="40">
        <f t="shared" si="0"/>
        <v>0</v>
      </c>
      <c r="I25" s="3"/>
      <c r="J25" s="4"/>
      <c r="K25" s="3"/>
      <c r="L25" s="3"/>
    </row>
    <row r="26" spans="1:12" ht="43.5" customHeight="1" x14ac:dyDescent="0.25">
      <c r="A26" s="9" t="s">
        <v>31</v>
      </c>
      <c r="B26" s="25" t="s">
        <v>127</v>
      </c>
      <c r="C26" s="25"/>
      <c r="D26" s="25"/>
      <c r="E26" s="41">
        <v>1</v>
      </c>
      <c r="F26" s="44"/>
      <c r="G26" s="40">
        <f t="shared" si="0"/>
        <v>0</v>
      </c>
      <c r="I26" s="3"/>
      <c r="J26" s="4"/>
      <c r="K26" s="3"/>
      <c r="L26" s="3"/>
    </row>
    <row r="27" spans="1:12" ht="31.15" customHeight="1" x14ac:dyDescent="0.25">
      <c r="A27" s="27" t="s">
        <v>32</v>
      </c>
      <c r="B27" s="27"/>
      <c r="C27" s="27"/>
      <c r="D27" s="27"/>
      <c r="E27" s="27"/>
      <c r="F27" s="27"/>
      <c r="G27" s="27"/>
      <c r="I27" s="3"/>
      <c r="J27" s="4"/>
      <c r="K27" s="3"/>
      <c r="L27" s="3"/>
    </row>
    <row r="28" spans="1:12" ht="207.75" customHeight="1" x14ac:dyDescent="0.25">
      <c r="A28" s="9" t="s">
        <v>33</v>
      </c>
      <c r="B28" s="25" t="s">
        <v>130</v>
      </c>
      <c r="C28" s="25"/>
      <c r="D28" s="25"/>
      <c r="E28" s="41">
        <v>1</v>
      </c>
      <c r="F28" s="44"/>
      <c r="G28" s="40">
        <f t="shared" si="0"/>
        <v>0</v>
      </c>
      <c r="I28" s="3"/>
      <c r="J28" s="4"/>
      <c r="K28" s="3"/>
      <c r="L28" s="3"/>
    </row>
    <row r="29" spans="1:12" ht="39" customHeight="1" x14ac:dyDescent="0.25">
      <c r="A29" s="9" t="s">
        <v>34</v>
      </c>
      <c r="B29" s="25" t="s">
        <v>128</v>
      </c>
      <c r="C29" s="25"/>
      <c r="D29" s="25"/>
      <c r="E29" s="41">
        <v>18</v>
      </c>
      <c r="F29" s="44"/>
      <c r="G29" s="40">
        <f t="shared" si="0"/>
        <v>0</v>
      </c>
      <c r="I29" s="3"/>
      <c r="J29" s="4"/>
      <c r="K29" s="3"/>
      <c r="L29" s="3"/>
    </row>
    <row r="30" spans="1:12" ht="31.15" customHeight="1" x14ac:dyDescent="0.25">
      <c r="A30" s="9" t="s">
        <v>35</v>
      </c>
      <c r="B30" s="25" t="s">
        <v>124</v>
      </c>
      <c r="C30" s="25"/>
      <c r="D30" s="25"/>
      <c r="E30" s="41">
        <v>54</v>
      </c>
      <c r="F30" s="44"/>
      <c r="G30" s="40">
        <f t="shared" si="0"/>
        <v>0</v>
      </c>
      <c r="I30" s="3"/>
      <c r="J30" s="4"/>
      <c r="K30" s="3"/>
      <c r="L30" s="3"/>
    </row>
    <row r="31" spans="1:12" ht="42.75" customHeight="1" x14ac:dyDescent="0.25">
      <c r="A31" s="9" t="s">
        <v>36</v>
      </c>
      <c r="B31" s="25" t="s">
        <v>125</v>
      </c>
      <c r="C31" s="25"/>
      <c r="D31" s="25"/>
      <c r="E31" s="41">
        <v>1</v>
      </c>
      <c r="F31" s="44"/>
      <c r="G31" s="40">
        <f t="shared" si="0"/>
        <v>0</v>
      </c>
      <c r="I31" s="3"/>
      <c r="J31" s="4"/>
      <c r="K31" s="3"/>
      <c r="L31" s="3"/>
    </row>
    <row r="32" spans="1:12" ht="41.25" customHeight="1" x14ac:dyDescent="0.25">
      <c r="A32" s="9" t="s">
        <v>37</v>
      </c>
      <c r="B32" s="25" t="s">
        <v>126</v>
      </c>
      <c r="C32" s="25"/>
      <c r="D32" s="25"/>
      <c r="E32" s="41">
        <v>1</v>
      </c>
      <c r="F32" s="44"/>
      <c r="G32" s="40">
        <f t="shared" si="0"/>
        <v>0</v>
      </c>
      <c r="I32" s="3"/>
      <c r="J32" s="4"/>
      <c r="K32" s="3"/>
      <c r="L32" s="3"/>
    </row>
    <row r="33" spans="1:12" ht="42.75" customHeight="1" x14ac:dyDescent="0.25">
      <c r="A33" s="9" t="s">
        <v>38</v>
      </c>
      <c r="B33" s="25" t="s">
        <v>129</v>
      </c>
      <c r="C33" s="25"/>
      <c r="D33" s="25"/>
      <c r="E33" s="41">
        <v>1</v>
      </c>
      <c r="F33" s="44"/>
      <c r="G33" s="40">
        <f t="shared" si="0"/>
        <v>0</v>
      </c>
      <c r="I33" s="3"/>
      <c r="J33" s="4"/>
      <c r="K33" s="3"/>
      <c r="L33" s="3"/>
    </row>
    <row r="34" spans="1:12" ht="31.15" customHeight="1" x14ac:dyDescent="0.25">
      <c r="A34" s="27" t="s">
        <v>40</v>
      </c>
      <c r="B34" s="27"/>
      <c r="C34" s="27"/>
      <c r="D34" s="27"/>
      <c r="E34" s="27"/>
      <c r="F34" s="27"/>
      <c r="G34" s="27"/>
      <c r="I34" s="3"/>
      <c r="J34" s="4"/>
      <c r="K34" s="3"/>
      <c r="L34" s="3"/>
    </row>
    <row r="35" spans="1:12" ht="209.25" customHeight="1" x14ac:dyDescent="0.25">
      <c r="A35" s="9" t="s">
        <v>39</v>
      </c>
      <c r="B35" s="25" t="s">
        <v>130</v>
      </c>
      <c r="C35" s="25"/>
      <c r="D35" s="25"/>
      <c r="E35" s="41">
        <v>1</v>
      </c>
      <c r="F35" s="44"/>
      <c r="G35" s="40">
        <f t="shared" si="0"/>
        <v>0</v>
      </c>
      <c r="I35" s="3"/>
      <c r="J35" s="4"/>
      <c r="K35" s="3"/>
      <c r="L35" s="3"/>
    </row>
    <row r="36" spans="1:12" ht="39" customHeight="1" x14ac:dyDescent="0.25">
      <c r="A36" s="9" t="s">
        <v>41</v>
      </c>
      <c r="B36" s="25" t="s">
        <v>128</v>
      </c>
      <c r="C36" s="25"/>
      <c r="D36" s="25"/>
      <c r="E36" s="41">
        <v>18</v>
      </c>
      <c r="F36" s="44"/>
      <c r="G36" s="40">
        <f t="shared" si="0"/>
        <v>0</v>
      </c>
      <c r="I36" s="3"/>
      <c r="J36" s="4"/>
      <c r="K36" s="3"/>
      <c r="L36" s="3"/>
    </row>
    <row r="37" spans="1:12" ht="31.15" customHeight="1" x14ac:dyDescent="0.25">
      <c r="A37" s="9" t="s">
        <v>42</v>
      </c>
      <c r="B37" s="25" t="s">
        <v>124</v>
      </c>
      <c r="C37" s="25"/>
      <c r="D37" s="25"/>
      <c r="E37" s="41">
        <v>62</v>
      </c>
      <c r="F37" s="44"/>
      <c r="G37" s="40">
        <f t="shared" si="0"/>
        <v>0</v>
      </c>
      <c r="I37" s="3"/>
      <c r="J37" s="4"/>
      <c r="K37" s="3"/>
      <c r="L37" s="3"/>
    </row>
    <row r="38" spans="1:12" ht="42" customHeight="1" x14ac:dyDescent="0.25">
      <c r="A38" s="9" t="s">
        <v>43</v>
      </c>
      <c r="B38" s="25" t="s">
        <v>125</v>
      </c>
      <c r="C38" s="25"/>
      <c r="D38" s="25"/>
      <c r="E38" s="41">
        <v>1</v>
      </c>
      <c r="F38" s="44"/>
      <c r="G38" s="40">
        <f t="shared" si="0"/>
        <v>0</v>
      </c>
      <c r="I38" s="3"/>
      <c r="J38" s="4"/>
      <c r="K38" s="3"/>
      <c r="L38" s="3"/>
    </row>
    <row r="39" spans="1:12" ht="42" customHeight="1" x14ac:dyDescent="0.25">
      <c r="A39" s="9" t="s">
        <v>44</v>
      </c>
      <c r="B39" s="25" t="s">
        <v>126</v>
      </c>
      <c r="C39" s="25"/>
      <c r="D39" s="25"/>
      <c r="E39" s="41">
        <v>1</v>
      </c>
      <c r="F39" s="44"/>
      <c r="G39" s="40">
        <f t="shared" si="0"/>
        <v>0</v>
      </c>
      <c r="I39" s="3"/>
      <c r="J39" s="4"/>
      <c r="K39" s="3"/>
      <c r="L39" s="3"/>
    </row>
    <row r="40" spans="1:12" ht="43.5" customHeight="1" x14ac:dyDescent="0.25">
      <c r="A40" s="9" t="s">
        <v>45</v>
      </c>
      <c r="B40" s="25" t="s">
        <v>129</v>
      </c>
      <c r="C40" s="25"/>
      <c r="D40" s="25"/>
      <c r="E40" s="41">
        <v>1</v>
      </c>
      <c r="F40" s="44"/>
      <c r="G40" s="40">
        <f t="shared" si="0"/>
        <v>0</v>
      </c>
      <c r="I40" s="3"/>
      <c r="J40" s="4"/>
      <c r="K40" s="3"/>
      <c r="L40" s="3"/>
    </row>
    <row r="41" spans="1:12" ht="31.15" customHeight="1" x14ac:dyDescent="0.25">
      <c r="A41" s="27" t="s">
        <v>46</v>
      </c>
      <c r="B41" s="27"/>
      <c r="C41" s="27"/>
      <c r="D41" s="27"/>
      <c r="E41" s="27"/>
      <c r="F41" s="27"/>
      <c r="G41" s="27"/>
      <c r="I41" s="3"/>
      <c r="J41" s="4"/>
      <c r="K41" s="3"/>
      <c r="L41" s="3"/>
    </row>
    <row r="42" spans="1:12" ht="346.5" customHeight="1" x14ac:dyDescent="0.25">
      <c r="A42" s="9" t="s">
        <v>47</v>
      </c>
      <c r="B42" s="25" t="s">
        <v>137</v>
      </c>
      <c r="C42" s="25"/>
      <c r="D42" s="25"/>
      <c r="E42" s="41">
        <v>5</v>
      </c>
      <c r="F42" s="44"/>
      <c r="G42" s="40">
        <f t="shared" si="0"/>
        <v>0</v>
      </c>
      <c r="I42" s="3"/>
      <c r="J42" s="4"/>
      <c r="K42" s="3"/>
      <c r="L42" s="3"/>
    </row>
    <row r="43" spans="1:12" ht="157.5" customHeight="1" x14ac:dyDescent="0.25">
      <c r="A43" s="9" t="s">
        <v>48</v>
      </c>
      <c r="B43" s="25" t="s">
        <v>138</v>
      </c>
      <c r="C43" s="25"/>
      <c r="D43" s="25"/>
      <c r="E43" s="41">
        <v>5</v>
      </c>
      <c r="F43" s="44"/>
      <c r="G43" s="40">
        <f t="shared" si="0"/>
        <v>0</v>
      </c>
      <c r="I43" s="3"/>
      <c r="J43" s="4"/>
      <c r="K43" s="3"/>
      <c r="L43" s="3"/>
    </row>
    <row r="44" spans="1:12" ht="157.5" customHeight="1" x14ac:dyDescent="0.25">
      <c r="A44" s="9" t="s">
        <v>49</v>
      </c>
      <c r="B44" s="25" t="s">
        <v>139</v>
      </c>
      <c r="C44" s="25"/>
      <c r="D44" s="25"/>
      <c r="E44" s="41">
        <v>5</v>
      </c>
      <c r="F44" s="44"/>
      <c r="G44" s="40">
        <f t="shared" si="0"/>
        <v>0</v>
      </c>
      <c r="I44" s="3"/>
      <c r="J44" s="4"/>
      <c r="K44" s="3"/>
      <c r="L44" s="3"/>
    </row>
    <row r="45" spans="1:12" ht="171" customHeight="1" x14ac:dyDescent="0.25">
      <c r="A45" s="9" t="s">
        <v>50</v>
      </c>
      <c r="B45" s="25" t="s">
        <v>140</v>
      </c>
      <c r="C45" s="25"/>
      <c r="D45" s="25"/>
      <c r="E45" s="41">
        <v>10</v>
      </c>
      <c r="F45" s="44"/>
      <c r="G45" s="40">
        <f t="shared" si="0"/>
        <v>0</v>
      </c>
      <c r="I45" s="3"/>
      <c r="J45" s="4"/>
      <c r="K45" s="3"/>
      <c r="L45" s="3"/>
    </row>
    <row r="46" spans="1:12" ht="195" customHeight="1" x14ac:dyDescent="0.25">
      <c r="A46" s="9" t="s">
        <v>51</v>
      </c>
      <c r="B46" s="25" t="s">
        <v>141</v>
      </c>
      <c r="C46" s="25"/>
      <c r="D46" s="25"/>
      <c r="E46" s="41">
        <v>10</v>
      </c>
      <c r="F46" s="44"/>
      <c r="G46" s="40">
        <f t="shared" si="0"/>
        <v>0</v>
      </c>
      <c r="I46" s="3"/>
      <c r="J46" s="4"/>
      <c r="K46" s="3"/>
      <c r="L46" s="3"/>
    </row>
    <row r="47" spans="1:12" ht="107.25" customHeight="1" x14ac:dyDescent="0.25">
      <c r="A47" s="9" t="s">
        <v>52</v>
      </c>
      <c r="B47" s="25" t="s">
        <v>142</v>
      </c>
      <c r="C47" s="25"/>
      <c r="D47" s="25"/>
      <c r="E47" s="41">
        <v>5</v>
      </c>
      <c r="F47" s="44"/>
      <c r="G47" s="40">
        <f t="shared" si="0"/>
        <v>0</v>
      </c>
      <c r="I47" s="3"/>
      <c r="J47" s="4"/>
      <c r="K47" s="3"/>
      <c r="L47" s="3"/>
    </row>
    <row r="48" spans="1:12" s="2" customFormat="1" ht="68.25" customHeight="1" x14ac:dyDescent="0.25">
      <c r="A48" s="9" t="s">
        <v>53</v>
      </c>
      <c r="B48" s="25" t="s">
        <v>143</v>
      </c>
      <c r="C48" s="25"/>
      <c r="D48" s="25"/>
      <c r="E48" s="41">
        <v>5</v>
      </c>
      <c r="F48" s="44"/>
      <c r="G48" s="40">
        <f t="shared" si="0"/>
        <v>0</v>
      </c>
      <c r="I48" s="16"/>
      <c r="J48" s="17"/>
      <c r="K48" s="16"/>
      <c r="L48" s="16"/>
    </row>
    <row r="49" spans="1:12" s="2" customFormat="1" ht="12.75" customHeight="1" x14ac:dyDescent="0.25">
      <c r="A49" s="18"/>
      <c r="B49" s="19"/>
      <c r="C49" s="19"/>
      <c r="D49" s="19"/>
      <c r="E49" s="20"/>
      <c r="F49" s="21"/>
      <c r="G49" s="22"/>
      <c r="I49" s="16"/>
      <c r="J49" s="17"/>
      <c r="K49" s="16"/>
      <c r="L49" s="16"/>
    </row>
    <row r="50" spans="1:12" s="2" customFormat="1" ht="12.75" customHeight="1" x14ac:dyDescent="0.25">
      <c r="A50" s="18"/>
      <c r="B50" s="19"/>
      <c r="C50" s="19"/>
      <c r="D50" s="19"/>
      <c r="E50" s="20"/>
      <c r="F50" s="21"/>
      <c r="G50" s="22"/>
      <c r="I50" s="16"/>
      <c r="J50" s="17"/>
      <c r="K50" s="16"/>
      <c r="L50" s="16"/>
    </row>
    <row r="51" spans="1:12" s="2" customFormat="1" ht="31.15" customHeight="1" x14ac:dyDescent="0.25">
      <c r="A51" s="28" t="s">
        <v>54</v>
      </c>
      <c r="B51" s="28"/>
      <c r="C51" s="28"/>
      <c r="D51" s="28"/>
      <c r="E51" s="28"/>
      <c r="F51" s="28"/>
      <c r="G51" s="28"/>
      <c r="I51" s="16"/>
      <c r="J51" s="17"/>
      <c r="K51" s="16"/>
      <c r="L51" s="16"/>
    </row>
    <row r="52" spans="1:12" ht="27.6" customHeight="1" x14ac:dyDescent="0.25">
      <c r="A52" s="10" t="s">
        <v>5</v>
      </c>
      <c r="B52" s="24" t="s">
        <v>6</v>
      </c>
      <c r="C52" s="24"/>
      <c r="D52" s="24"/>
      <c r="E52" s="11" t="s">
        <v>118</v>
      </c>
      <c r="F52" s="11" t="s">
        <v>121</v>
      </c>
      <c r="G52" s="11" t="s">
        <v>7</v>
      </c>
    </row>
    <row r="53" spans="1:12" ht="31.15" customHeight="1" x14ac:dyDescent="0.25">
      <c r="A53" s="27" t="s">
        <v>55</v>
      </c>
      <c r="B53" s="27"/>
      <c r="C53" s="27"/>
      <c r="D53" s="27"/>
      <c r="E53" s="27"/>
      <c r="F53" s="27"/>
      <c r="G53" s="27"/>
      <c r="I53" s="3"/>
      <c r="J53" s="4"/>
      <c r="K53" s="3"/>
      <c r="L53" s="3"/>
    </row>
    <row r="54" spans="1:12" ht="208.5" customHeight="1" x14ac:dyDescent="0.25">
      <c r="A54" s="9" t="s">
        <v>56</v>
      </c>
      <c r="B54" s="25" t="s">
        <v>131</v>
      </c>
      <c r="C54" s="25"/>
      <c r="D54" s="25"/>
      <c r="E54" s="41">
        <v>1</v>
      </c>
      <c r="F54" s="44"/>
      <c r="G54" s="40">
        <f t="shared" si="0"/>
        <v>0</v>
      </c>
      <c r="I54" s="3"/>
      <c r="J54" s="4"/>
      <c r="K54" s="3"/>
      <c r="L54" s="3"/>
    </row>
    <row r="55" spans="1:12" ht="39.75" customHeight="1" x14ac:dyDescent="0.25">
      <c r="A55" s="9" t="s">
        <v>57</v>
      </c>
      <c r="B55" s="25" t="s">
        <v>128</v>
      </c>
      <c r="C55" s="25"/>
      <c r="D55" s="25"/>
      <c r="E55" s="41">
        <v>12</v>
      </c>
      <c r="F55" s="44"/>
      <c r="G55" s="40">
        <f t="shared" si="0"/>
        <v>0</v>
      </c>
      <c r="I55" s="3"/>
      <c r="J55" s="4"/>
      <c r="K55" s="3"/>
      <c r="L55" s="3"/>
    </row>
    <row r="56" spans="1:12" ht="30" customHeight="1" x14ac:dyDescent="0.25">
      <c r="A56" s="9" t="s">
        <v>58</v>
      </c>
      <c r="B56" s="25" t="s">
        <v>124</v>
      </c>
      <c r="C56" s="25"/>
      <c r="D56" s="25"/>
      <c r="E56" s="41">
        <v>81</v>
      </c>
      <c r="F56" s="44"/>
      <c r="G56" s="40">
        <f t="shared" si="0"/>
        <v>0</v>
      </c>
      <c r="I56" s="3"/>
      <c r="J56" s="4"/>
      <c r="K56" s="3"/>
      <c r="L56" s="3"/>
    </row>
    <row r="57" spans="1:12" ht="41.25" customHeight="1" x14ac:dyDescent="0.25">
      <c r="A57" s="9" t="s">
        <v>59</v>
      </c>
      <c r="B57" s="25" t="s">
        <v>125</v>
      </c>
      <c r="C57" s="25"/>
      <c r="D57" s="25"/>
      <c r="E57" s="41">
        <v>1</v>
      </c>
      <c r="F57" s="44"/>
      <c r="G57" s="40">
        <f t="shared" si="0"/>
        <v>0</v>
      </c>
      <c r="I57" s="3"/>
      <c r="J57" s="4"/>
      <c r="K57" s="3"/>
      <c r="L57" s="3"/>
    </row>
    <row r="58" spans="1:12" ht="41.25" customHeight="1" x14ac:dyDescent="0.25">
      <c r="A58" s="9" t="s">
        <v>60</v>
      </c>
      <c r="B58" s="25" t="s">
        <v>126</v>
      </c>
      <c r="C58" s="25"/>
      <c r="D58" s="25"/>
      <c r="E58" s="41">
        <v>1</v>
      </c>
      <c r="F58" s="44"/>
      <c r="G58" s="40">
        <f t="shared" si="0"/>
        <v>0</v>
      </c>
      <c r="I58" s="3"/>
      <c r="J58" s="4"/>
      <c r="K58" s="3"/>
      <c r="L58" s="3"/>
    </row>
    <row r="59" spans="1:12" ht="41.25" customHeight="1" x14ac:dyDescent="0.25">
      <c r="A59" s="9" t="s">
        <v>61</v>
      </c>
      <c r="B59" s="25" t="s">
        <v>129</v>
      </c>
      <c r="C59" s="25"/>
      <c r="D59" s="25"/>
      <c r="E59" s="41">
        <v>2</v>
      </c>
      <c r="F59" s="44"/>
      <c r="G59" s="40">
        <f t="shared" si="0"/>
        <v>0</v>
      </c>
      <c r="I59" s="3"/>
      <c r="J59" s="4"/>
      <c r="K59" s="3"/>
      <c r="L59" s="3"/>
    </row>
    <row r="60" spans="1:12" ht="31.15" customHeight="1" x14ac:dyDescent="0.25">
      <c r="A60" s="27" t="s">
        <v>62</v>
      </c>
      <c r="B60" s="27"/>
      <c r="C60" s="27"/>
      <c r="D60" s="27"/>
      <c r="E60" s="27"/>
      <c r="F60" s="27"/>
      <c r="G60" s="27"/>
      <c r="I60" s="3"/>
      <c r="J60" s="4"/>
      <c r="K60" s="3"/>
      <c r="L60" s="3"/>
    </row>
    <row r="61" spans="1:12" ht="208.5" customHeight="1" x14ac:dyDescent="0.25">
      <c r="A61" s="9" t="s">
        <v>63</v>
      </c>
      <c r="B61" s="25" t="s">
        <v>132</v>
      </c>
      <c r="C61" s="25"/>
      <c r="D61" s="25"/>
      <c r="E61" s="41">
        <v>1</v>
      </c>
      <c r="F61" s="44"/>
      <c r="G61" s="40">
        <f t="shared" si="0"/>
        <v>0</v>
      </c>
      <c r="I61" s="3"/>
      <c r="J61" s="4"/>
      <c r="K61" s="3"/>
      <c r="L61" s="3"/>
    </row>
    <row r="62" spans="1:12" ht="39.75" customHeight="1" x14ac:dyDescent="0.25">
      <c r="A62" s="9" t="s">
        <v>64</v>
      </c>
      <c r="B62" s="29" t="s">
        <v>123</v>
      </c>
      <c r="C62" s="30"/>
      <c r="D62" s="31"/>
      <c r="E62" s="41">
        <v>18</v>
      </c>
      <c r="F62" s="44"/>
      <c r="G62" s="40">
        <f t="shared" si="0"/>
        <v>0</v>
      </c>
      <c r="I62" s="3"/>
      <c r="J62" s="4"/>
      <c r="K62" s="3"/>
      <c r="L62" s="3"/>
    </row>
    <row r="63" spans="1:12" ht="31.15" customHeight="1" x14ac:dyDescent="0.25">
      <c r="A63" s="9" t="s">
        <v>65</v>
      </c>
      <c r="B63" s="29" t="s">
        <v>124</v>
      </c>
      <c r="C63" s="30"/>
      <c r="D63" s="31"/>
      <c r="E63" s="41">
        <v>104</v>
      </c>
      <c r="F63" s="44"/>
      <c r="G63" s="40">
        <f t="shared" si="0"/>
        <v>0</v>
      </c>
      <c r="I63" s="3"/>
      <c r="J63" s="4"/>
      <c r="K63" s="3"/>
      <c r="L63" s="3"/>
    </row>
    <row r="64" spans="1:12" ht="41.25" customHeight="1" x14ac:dyDescent="0.25">
      <c r="A64" s="9" t="s">
        <v>66</v>
      </c>
      <c r="B64" s="29" t="s">
        <v>125</v>
      </c>
      <c r="C64" s="30"/>
      <c r="D64" s="31"/>
      <c r="E64" s="41">
        <v>1</v>
      </c>
      <c r="F64" s="44"/>
      <c r="G64" s="40">
        <f t="shared" si="0"/>
        <v>0</v>
      </c>
      <c r="I64" s="3"/>
      <c r="J64" s="4"/>
      <c r="K64" s="3"/>
      <c r="L64" s="3"/>
    </row>
    <row r="65" spans="1:12" ht="40.5" customHeight="1" x14ac:dyDescent="0.25">
      <c r="A65" s="9" t="s">
        <v>67</v>
      </c>
      <c r="B65" s="29" t="s">
        <v>126</v>
      </c>
      <c r="C65" s="30"/>
      <c r="D65" s="31"/>
      <c r="E65" s="41">
        <v>1</v>
      </c>
      <c r="F65" s="44"/>
      <c r="G65" s="40">
        <f t="shared" si="0"/>
        <v>0</v>
      </c>
      <c r="I65" s="3"/>
      <c r="J65" s="4"/>
      <c r="K65" s="3"/>
      <c r="L65" s="3"/>
    </row>
    <row r="66" spans="1:12" ht="39.75" customHeight="1" x14ac:dyDescent="0.25">
      <c r="A66" s="9" t="s">
        <v>68</v>
      </c>
      <c r="B66" s="29" t="s">
        <v>127</v>
      </c>
      <c r="C66" s="30"/>
      <c r="D66" s="31"/>
      <c r="E66" s="41">
        <v>1</v>
      </c>
      <c r="F66" s="44"/>
      <c r="G66" s="40">
        <f t="shared" si="0"/>
        <v>0</v>
      </c>
      <c r="I66" s="3"/>
      <c r="J66" s="4"/>
      <c r="K66" s="3"/>
      <c r="L66" s="3"/>
    </row>
    <row r="67" spans="1:12" ht="260.25" customHeight="1" x14ac:dyDescent="0.25">
      <c r="A67" s="9" t="s">
        <v>69</v>
      </c>
      <c r="B67" s="25" t="s">
        <v>135</v>
      </c>
      <c r="C67" s="25"/>
      <c r="D67" s="25"/>
      <c r="E67" s="41">
        <v>2</v>
      </c>
      <c r="F67" s="44"/>
      <c r="G67" s="40">
        <f t="shared" ref="G67:G68" si="1">E67*F67</f>
        <v>0</v>
      </c>
      <c r="I67" s="3"/>
      <c r="J67" s="4"/>
      <c r="K67" s="3"/>
      <c r="L67" s="3"/>
    </row>
    <row r="68" spans="1:12" ht="168" customHeight="1" x14ac:dyDescent="0.25">
      <c r="A68" s="9" t="s">
        <v>70</v>
      </c>
      <c r="B68" s="25" t="s">
        <v>136</v>
      </c>
      <c r="C68" s="25"/>
      <c r="D68" s="25"/>
      <c r="E68" s="41">
        <v>2</v>
      </c>
      <c r="F68" s="44"/>
      <c r="G68" s="40">
        <f t="shared" si="1"/>
        <v>0</v>
      </c>
      <c r="I68" s="3"/>
      <c r="J68" s="4"/>
      <c r="K68" s="3"/>
      <c r="L68" s="3"/>
    </row>
    <row r="69" spans="1:12" ht="31.15" customHeight="1" x14ac:dyDescent="0.25">
      <c r="A69" s="27" t="s">
        <v>71</v>
      </c>
      <c r="B69" s="27"/>
      <c r="C69" s="27"/>
      <c r="D69" s="27"/>
      <c r="E69" s="27"/>
      <c r="F69" s="27"/>
      <c r="G69" s="27"/>
      <c r="I69" s="3"/>
      <c r="J69" s="4"/>
      <c r="K69" s="3"/>
      <c r="L69" s="3"/>
    </row>
    <row r="70" spans="1:12" ht="208.5" customHeight="1" x14ac:dyDescent="0.25">
      <c r="A70" s="9" t="s">
        <v>72</v>
      </c>
      <c r="B70" s="29" t="s">
        <v>132</v>
      </c>
      <c r="C70" s="30"/>
      <c r="D70" s="31"/>
      <c r="E70" s="41">
        <v>1</v>
      </c>
      <c r="F70" s="44"/>
      <c r="G70" s="40">
        <f t="shared" si="0"/>
        <v>0</v>
      </c>
      <c r="I70" s="3"/>
      <c r="J70" s="4"/>
      <c r="K70" s="3"/>
      <c r="L70" s="3"/>
    </row>
    <row r="71" spans="1:12" ht="41.25" customHeight="1" x14ac:dyDescent="0.25">
      <c r="A71" s="9" t="s">
        <v>73</v>
      </c>
      <c r="B71" s="29" t="s">
        <v>123</v>
      </c>
      <c r="C71" s="30"/>
      <c r="D71" s="31"/>
      <c r="E71" s="41">
        <v>12</v>
      </c>
      <c r="F71" s="44"/>
      <c r="G71" s="40">
        <f t="shared" ref="G71:G115" si="2">E71*F71</f>
        <v>0</v>
      </c>
      <c r="I71" s="3"/>
      <c r="J71" s="4"/>
      <c r="K71" s="3"/>
      <c r="L71" s="3"/>
    </row>
    <row r="72" spans="1:12" ht="31.15" customHeight="1" x14ac:dyDescent="0.25">
      <c r="A72" s="9" t="s">
        <v>74</v>
      </c>
      <c r="B72" s="29" t="s">
        <v>124</v>
      </c>
      <c r="C72" s="30"/>
      <c r="D72" s="31"/>
      <c r="E72" s="41">
        <v>96</v>
      </c>
      <c r="F72" s="44"/>
      <c r="G72" s="40">
        <f t="shared" si="2"/>
        <v>0</v>
      </c>
      <c r="I72" s="3"/>
      <c r="J72" s="4"/>
      <c r="K72" s="3"/>
      <c r="L72" s="3"/>
    </row>
    <row r="73" spans="1:12" ht="39.75" customHeight="1" x14ac:dyDescent="0.25">
      <c r="A73" s="9" t="s">
        <v>75</v>
      </c>
      <c r="B73" s="29" t="s">
        <v>125</v>
      </c>
      <c r="C73" s="30"/>
      <c r="D73" s="31"/>
      <c r="E73" s="41">
        <v>1</v>
      </c>
      <c r="F73" s="44"/>
      <c r="G73" s="40">
        <f t="shared" si="2"/>
        <v>0</v>
      </c>
      <c r="I73" s="3"/>
      <c r="J73" s="4"/>
      <c r="K73" s="3"/>
      <c r="L73" s="3"/>
    </row>
    <row r="74" spans="1:12" ht="40.5" customHeight="1" x14ac:dyDescent="0.25">
      <c r="A74" s="9" t="s">
        <v>76</v>
      </c>
      <c r="B74" s="29" t="s">
        <v>126</v>
      </c>
      <c r="C74" s="30"/>
      <c r="D74" s="31"/>
      <c r="E74" s="41">
        <v>1</v>
      </c>
      <c r="F74" s="44"/>
      <c r="G74" s="40">
        <f t="shared" si="2"/>
        <v>0</v>
      </c>
      <c r="I74" s="3"/>
      <c r="J74" s="4"/>
      <c r="K74" s="3"/>
      <c r="L74" s="3"/>
    </row>
    <row r="75" spans="1:12" ht="39.75" customHeight="1" x14ac:dyDescent="0.25">
      <c r="A75" s="9" t="s">
        <v>77</v>
      </c>
      <c r="B75" s="29" t="s">
        <v>127</v>
      </c>
      <c r="C75" s="30"/>
      <c r="D75" s="31"/>
      <c r="E75" s="41">
        <v>1</v>
      </c>
      <c r="F75" s="44"/>
      <c r="G75" s="40">
        <f t="shared" si="2"/>
        <v>0</v>
      </c>
      <c r="I75" s="3"/>
      <c r="J75" s="4"/>
      <c r="K75" s="3"/>
      <c r="L75" s="3"/>
    </row>
    <row r="76" spans="1:12" ht="31.15" customHeight="1" x14ac:dyDescent="0.25">
      <c r="A76" s="27" t="s">
        <v>78</v>
      </c>
      <c r="B76" s="27"/>
      <c r="C76" s="27"/>
      <c r="D76" s="27"/>
      <c r="E76" s="27"/>
      <c r="F76" s="27"/>
      <c r="G76" s="27"/>
      <c r="I76" s="3"/>
      <c r="J76" s="4"/>
      <c r="K76" s="3"/>
      <c r="L76" s="3"/>
    </row>
    <row r="77" spans="1:12" ht="207" customHeight="1" x14ac:dyDescent="0.25">
      <c r="A77" s="9" t="s">
        <v>79</v>
      </c>
      <c r="B77" s="25" t="s">
        <v>132</v>
      </c>
      <c r="C77" s="25"/>
      <c r="D77" s="25"/>
      <c r="E77" s="41">
        <v>1</v>
      </c>
      <c r="F77" s="44"/>
      <c r="G77" s="40">
        <f t="shared" si="2"/>
        <v>0</v>
      </c>
      <c r="I77" s="3"/>
      <c r="J77" s="4"/>
      <c r="K77" s="3"/>
      <c r="L77" s="3"/>
    </row>
    <row r="78" spans="1:12" ht="41.25" customHeight="1" x14ac:dyDescent="0.25">
      <c r="A78" s="9" t="s">
        <v>80</v>
      </c>
      <c r="B78" s="29" t="s">
        <v>123</v>
      </c>
      <c r="C78" s="30"/>
      <c r="D78" s="31"/>
      <c r="E78" s="41">
        <v>18</v>
      </c>
      <c r="F78" s="44"/>
      <c r="G78" s="40">
        <f t="shared" si="2"/>
        <v>0</v>
      </c>
      <c r="I78" s="3"/>
      <c r="J78" s="4"/>
      <c r="K78" s="3"/>
      <c r="L78" s="3"/>
    </row>
    <row r="79" spans="1:12" ht="42" customHeight="1" x14ac:dyDescent="0.25">
      <c r="A79" s="9" t="s">
        <v>81</v>
      </c>
      <c r="B79" s="29" t="s">
        <v>128</v>
      </c>
      <c r="C79" s="30"/>
      <c r="D79" s="31"/>
      <c r="E79" s="41">
        <v>6</v>
      </c>
      <c r="F79" s="44"/>
      <c r="G79" s="40">
        <f t="shared" si="2"/>
        <v>0</v>
      </c>
      <c r="I79" s="3"/>
      <c r="J79" s="4"/>
      <c r="K79" s="3"/>
      <c r="L79" s="3"/>
    </row>
    <row r="80" spans="1:12" ht="31.15" customHeight="1" x14ac:dyDescent="0.25">
      <c r="A80" s="9" t="s">
        <v>82</v>
      </c>
      <c r="B80" s="29" t="s">
        <v>124</v>
      </c>
      <c r="C80" s="30"/>
      <c r="D80" s="31"/>
      <c r="E80" s="41">
        <v>124</v>
      </c>
      <c r="F80" s="44"/>
      <c r="G80" s="40">
        <f t="shared" si="2"/>
        <v>0</v>
      </c>
      <c r="I80" s="3"/>
      <c r="J80" s="4"/>
      <c r="K80" s="3"/>
      <c r="L80" s="3"/>
    </row>
    <row r="81" spans="1:12" ht="41.25" customHeight="1" x14ac:dyDescent="0.25">
      <c r="A81" s="9" t="s">
        <v>83</v>
      </c>
      <c r="B81" s="29" t="s">
        <v>125</v>
      </c>
      <c r="C81" s="30"/>
      <c r="D81" s="31"/>
      <c r="E81" s="41">
        <v>1</v>
      </c>
      <c r="F81" s="44"/>
      <c r="G81" s="40">
        <f t="shared" si="2"/>
        <v>0</v>
      </c>
      <c r="I81" s="3"/>
      <c r="J81" s="4"/>
      <c r="K81" s="3"/>
      <c r="L81" s="3"/>
    </row>
    <row r="82" spans="1:12" ht="41.25" customHeight="1" x14ac:dyDescent="0.25">
      <c r="A82" s="9" t="s">
        <v>84</v>
      </c>
      <c r="B82" s="29" t="s">
        <v>126</v>
      </c>
      <c r="C82" s="30"/>
      <c r="D82" s="31"/>
      <c r="E82" s="41">
        <v>1</v>
      </c>
      <c r="F82" s="44"/>
      <c r="G82" s="40">
        <f t="shared" si="2"/>
        <v>0</v>
      </c>
      <c r="I82" s="3"/>
      <c r="J82" s="4"/>
      <c r="K82" s="3"/>
      <c r="L82" s="3"/>
    </row>
    <row r="83" spans="1:12" ht="40.5" customHeight="1" x14ac:dyDescent="0.25">
      <c r="A83" s="9" t="s">
        <v>85</v>
      </c>
      <c r="B83" s="29" t="s">
        <v>127</v>
      </c>
      <c r="C83" s="30"/>
      <c r="D83" s="31"/>
      <c r="E83" s="41">
        <v>1</v>
      </c>
      <c r="F83" s="44"/>
      <c r="G83" s="40">
        <f t="shared" si="2"/>
        <v>0</v>
      </c>
      <c r="I83" s="3"/>
      <c r="J83" s="4"/>
      <c r="K83" s="3"/>
      <c r="L83" s="3"/>
    </row>
    <row r="84" spans="1:12" ht="42.75" customHeight="1" x14ac:dyDescent="0.25">
      <c r="A84" s="9" t="s">
        <v>86</v>
      </c>
      <c r="B84" s="29" t="s">
        <v>129</v>
      </c>
      <c r="C84" s="30"/>
      <c r="D84" s="31"/>
      <c r="E84" s="41">
        <v>1</v>
      </c>
      <c r="F84" s="44"/>
      <c r="G84" s="40">
        <f t="shared" si="2"/>
        <v>0</v>
      </c>
      <c r="I84" s="3"/>
      <c r="J84" s="4"/>
      <c r="K84" s="3"/>
      <c r="L84" s="3"/>
    </row>
    <row r="85" spans="1:12" ht="31.15" customHeight="1" x14ac:dyDescent="0.25">
      <c r="A85" s="27" t="s">
        <v>88</v>
      </c>
      <c r="B85" s="27"/>
      <c r="C85" s="27"/>
      <c r="D85" s="27"/>
      <c r="E85" s="27"/>
      <c r="F85" s="27"/>
      <c r="G85" s="27"/>
      <c r="I85" s="3"/>
      <c r="K85" s="3"/>
      <c r="L85" s="3"/>
    </row>
    <row r="86" spans="1:12" ht="210" customHeight="1" x14ac:dyDescent="0.25">
      <c r="A86" s="9" t="s">
        <v>87</v>
      </c>
      <c r="B86" s="25" t="s">
        <v>133</v>
      </c>
      <c r="C86" s="25"/>
      <c r="D86" s="25"/>
      <c r="E86" s="41">
        <v>1</v>
      </c>
      <c r="F86" s="43"/>
      <c r="G86" s="40">
        <f t="shared" si="2"/>
        <v>0</v>
      </c>
      <c r="I86" s="3"/>
      <c r="K86" s="3"/>
      <c r="L86" s="3"/>
    </row>
    <row r="87" spans="1:12" ht="39.75" customHeight="1" x14ac:dyDescent="0.25">
      <c r="A87" s="9" t="s">
        <v>89</v>
      </c>
      <c r="B87" s="29" t="s">
        <v>128</v>
      </c>
      <c r="C87" s="30"/>
      <c r="D87" s="31"/>
      <c r="E87" s="41">
        <v>24</v>
      </c>
      <c r="F87" s="43"/>
      <c r="G87" s="40">
        <f t="shared" si="2"/>
        <v>0</v>
      </c>
      <c r="I87" s="3"/>
      <c r="K87" s="3"/>
      <c r="L87" s="3"/>
    </row>
    <row r="88" spans="1:12" ht="31.15" customHeight="1" x14ac:dyDescent="0.25">
      <c r="A88" s="9" t="s">
        <v>90</v>
      </c>
      <c r="B88" s="29" t="s">
        <v>124</v>
      </c>
      <c r="C88" s="30"/>
      <c r="D88" s="31"/>
      <c r="E88" s="41">
        <v>32</v>
      </c>
      <c r="F88" s="43"/>
      <c r="G88" s="40">
        <f t="shared" si="2"/>
        <v>0</v>
      </c>
      <c r="I88" s="3"/>
      <c r="K88" s="3"/>
      <c r="L88" s="3"/>
    </row>
    <row r="89" spans="1:12" ht="42" customHeight="1" x14ac:dyDescent="0.25">
      <c r="A89" s="9" t="s">
        <v>91</v>
      </c>
      <c r="B89" s="29" t="s">
        <v>125</v>
      </c>
      <c r="C89" s="30"/>
      <c r="D89" s="31"/>
      <c r="E89" s="41">
        <v>1</v>
      </c>
      <c r="F89" s="43"/>
      <c r="G89" s="40">
        <f t="shared" si="2"/>
        <v>0</v>
      </c>
      <c r="I89" s="3"/>
      <c r="K89" s="3"/>
      <c r="L89" s="3"/>
    </row>
    <row r="90" spans="1:12" ht="41.25" customHeight="1" x14ac:dyDescent="0.25">
      <c r="A90" s="9" t="s">
        <v>92</v>
      </c>
      <c r="B90" s="29" t="s">
        <v>126</v>
      </c>
      <c r="C90" s="30"/>
      <c r="D90" s="31"/>
      <c r="E90" s="41">
        <v>1</v>
      </c>
      <c r="F90" s="43"/>
      <c r="G90" s="40">
        <f t="shared" si="2"/>
        <v>0</v>
      </c>
      <c r="I90" s="3"/>
      <c r="K90" s="3"/>
      <c r="L90" s="3"/>
    </row>
    <row r="91" spans="1:12" ht="41.25" customHeight="1" x14ac:dyDescent="0.25">
      <c r="A91" s="9" t="s">
        <v>93</v>
      </c>
      <c r="B91" s="29" t="s">
        <v>129</v>
      </c>
      <c r="C91" s="30"/>
      <c r="D91" s="31"/>
      <c r="E91" s="41">
        <v>1</v>
      </c>
      <c r="F91" s="43"/>
      <c r="G91" s="40">
        <f t="shared" si="2"/>
        <v>0</v>
      </c>
      <c r="I91" s="3"/>
      <c r="K91" s="3"/>
      <c r="L91" s="3"/>
    </row>
    <row r="92" spans="1:12" ht="31.15" customHeight="1" x14ac:dyDescent="0.25">
      <c r="A92" s="27" t="s">
        <v>94</v>
      </c>
      <c r="B92" s="27"/>
      <c r="C92" s="27"/>
      <c r="D92" s="27"/>
      <c r="E92" s="27"/>
      <c r="F92" s="27"/>
      <c r="G92" s="27"/>
      <c r="I92" s="3"/>
      <c r="K92" s="3"/>
      <c r="L92" s="3"/>
    </row>
    <row r="93" spans="1:12" ht="207.75" customHeight="1" x14ac:dyDescent="0.25">
      <c r="A93" s="9" t="s">
        <v>95</v>
      </c>
      <c r="B93" s="25" t="s">
        <v>134</v>
      </c>
      <c r="C93" s="25"/>
      <c r="D93" s="25"/>
      <c r="E93" s="41">
        <v>1</v>
      </c>
      <c r="F93" s="43"/>
      <c r="G93" s="40">
        <f t="shared" si="2"/>
        <v>0</v>
      </c>
      <c r="I93" s="3"/>
      <c r="K93" s="3"/>
      <c r="L93" s="3"/>
    </row>
    <row r="94" spans="1:12" ht="39" customHeight="1" x14ac:dyDescent="0.25">
      <c r="A94" s="9" t="s">
        <v>96</v>
      </c>
      <c r="B94" s="29" t="s">
        <v>128</v>
      </c>
      <c r="C94" s="30"/>
      <c r="D94" s="31"/>
      <c r="E94" s="41">
        <v>12</v>
      </c>
      <c r="F94" s="43"/>
      <c r="G94" s="40">
        <f t="shared" si="2"/>
        <v>0</v>
      </c>
      <c r="I94" s="3"/>
      <c r="K94" s="3"/>
      <c r="L94" s="3"/>
    </row>
    <row r="95" spans="1:12" ht="31.15" customHeight="1" x14ac:dyDescent="0.25">
      <c r="A95" s="9" t="s">
        <v>97</v>
      </c>
      <c r="B95" s="29" t="s">
        <v>124</v>
      </c>
      <c r="C95" s="30"/>
      <c r="D95" s="31"/>
      <c r="E95" s="41">
        <v>35</v>
      </c>
      <c r="F95" s="43"/>
      <c r="G95" s="40">
        <f t="shared" si="2"/>
        <v>0</v>
      </c>
      <c r="I95" s="3"/>
      <c r="K95" s="3"/>
      <c r="L95" s="3"/>
    </row>
    <row r="96" spans="1:12" ht="41.25" customHeight="1" x14ac:dyDescent="0.25">
      <c r="A96" s="9" t="s">
        <v>98</v>
      </c>
      <c r="B96" s="29" t="s">
        <v>125</v>
      </c>
      <c r="C96" s="30"/>
      <c r="D96" s="31"/>
      <c r="E96" s="41">
        <v>1</v>
      </c>
      <c r="F96" s="43"/>
      <c r="G96" s="40">
        <f t="shared" si="2"/>
        <v>0</v>
      </c>
      <c r="I96" s="3"/>
      <c r="K96" s="3"/>
      <c r="L96" s="3"/>
    </row>
    <row r="97" spans="1:12" ht="41.25" customHeight="1" x14ac:dyDescent="0.25">
      <c r="A97" s="9" t="s">
        <v>99</v>
      </c>
      <c r="B97" s="29" t="s">
        <v>126</v>
      </c>
      <c r="C97" s="30"/>
      <c r="D97" s="31"/>
      <c r="E97" s="41">
        <v>1</v>
      </c>
      <c r="F97" s="43"/>
      <c r="G97" s="40">
        <f t="shared" si="2"/>
        <v>0</v>
      </c>
      <c r="I97" s="3"/>
      <c r="K97" s="3"/>
      <c r="L97" s="3"/>
    </row>
    <row r="98" spans="1:12" ht="42" customHeight="1" x14ac:dyDescent="0.25">
      <c r="A98" s="9" t="s">
        <v>100</v>
      </c>
      <c r="B98" s="29" t="s">
        <v>129</v>
      </c>
      <c r="C98" s="30"/>
      <c r="D98" s="31"/>
      <c r="E98" s="41">
        <v>1</v>
      </c>
      <c r="F98" s="43"/>
      <c r="G98" s="40">
        <f t="shared" si="2"/>
        <v>0</v>
      </c>
      <c r="I98" s="3"/>
      <c r="K98" s="3"/>
      <c r="L98" s="3"/>
    </row>
    <row r="99" spans="1:12" ht="24.95" customHeight="1" x14ac:dyDescent="0.25">
      <c r="A99" s="27" t="s">
        <v>101</v>
      </c>
      <c r="B99" s="27"/>
      <c r="C99" s="27"/>
      <c r="D99" s="27"/>
      <c r="E99" s="27"/>
      <c r="F99" s="27"/>
      <c r="G99" s="27"/>
      <c r="I99" s="3"/>
      <c r="K99" s="3"/>
      <c r="L99" s="3"/>
    </row>
    <row r="100" spans="1:12" ht="347.25" customHeight="1" x14ac:dyDescent="0.25">
      <c r="A100" s="9" t="s">
        <v>102</v>
      </c>
      <c r="B100" s="25" t="s">
        <v>137</v>
      </c>
      <c r="C100" s="25"/>
      <c r="D100" s="25"/>
      <c r="E100" s="41">
        <v>6</v>
      </c>
      <c r="F100" s="43"/>
      <c r="G100" s="40">
        <f t="shared" si="2"/>
        <v>0</v>
      </c>
      <c r="I100" s="3"/>
      <c r="K100" s="3"/>
      <c r="L100" s="3"/>
    </row>
    <row r="101" spans="1:12" ht="156.75" customHeight="1" x14ac:dyDescent="0.25">
      <c r="A101" s="9" t="s">
        <v>103</v>
      </c>
      <c r="B101" s="25" t="s">
        <v>138</v>
      </c>
      <c r="C101" s="25"/>
      <c r="D101" s="25"/>
      <c r="E101" s="41">
        <v>6</v>
      </c>
      <c r="F101" s="43"/>
      <c r="G101" s="40">
        <f t="shared" si="2"/>
        <v>0</v>
      </c>
      <c r="I101" s="3"/>
      <c r="K101" s="3"/>
      <c r="L101" s="3"/>
    </row>
    <row r="102" spans="1:12" ht="155.25" customHeight="1" x14ac:dyDescent="0.25">
      <c r="A102" s="9" t="s">
        <v>104</v>
      </c>
      <c r="B102" s="25" t="s">
        <v>139</v>
      </c>
      <c r="C102" s="25"/>
      <c r="D102" s="25"/>
      <c r="E102" s="41">
        <v>6</v>
      </c>
      <c r="F102" s="43"/>
      <c r="G102" s="40">
        <f t="shared" si="2"/>
        <v>0</v>
      </c>
      <c r="I102" s="3"/>
      <c r="K102" s="3"/>
      <c r="L102" s="3"/>
    </row>
    <row r="103" spans="1:12" ht="171" customHeight="1" x14ac:dyDescent="0.25">
      <c r="A103" s="9" t="s">
        <v>105</v>
      </c>
      <c r="B103" s="25" t="s">
        <v>140</v>
      </c>
      <c r="C103" s="25"/>
      <c r="D103" s="25"/>
      <c r="E103" s="41">
        <v>12</v>
      </c>
      <c r="F103" s="43"/>
      <c r="G103" s="40">
        <f t="shared" si="2"/>
        <v>0</v>
      </c>
      <c r="I103" s="3"/>
      <c r="K103" s="3"/>
      <c r="L103" s="3"/>
    </row>
    <row r="104" spans="1:12" ht="193.5" customHeight="1" x14ac:dyDescent="0.25">
      <c r="A104" s="9" t="s">
        <v>106</v>
      </c>
      <c r="B104" s="25" t="s">
        <v>141</v>
      </c>
      <c r="C104" s="25"/>
      <c r="D104" s="25"/>
      <c r="E104" s="41">
        <v>12</v>
      </c>
      <c r="F104" s="43"/>
      <c r="G104" s="40">
        <f t="shared" si="2"/>
        <v>0</v>
      </c>
      <c r="I104" s="3"/>
      <c r="K104" s="3"/>
      <c r="L104" s="3"/>
    </row>
    <row r="105" spans="1:12" ht="105.75" customHeight="1" x14ac:dyDescent="0.25">
      <c r="A105" s="9" t="s">
        <v>107</v>
      </c>
      <c r="B105" s="25" t="s">
        <v>142</v>
      </c>
      <c r="C105" s="25"/>
      <c r="D105" s="25"/>
      <c r="E105" s="41">
        <v>5</v>
      </c>
      <c r="F105" s="43"/>
      <c r="G105" s="40">
        <f t="shared" si="2"/>
        <v>0</v>
      </c>
      <c r="I105" s="3"/>
      <c r="K105" s="3"/>
      <c r="L105" s="3"/>
    </row>
    <row r="106" spans="1:12" ht="66.75" customHeight="1" x14ac:dyDescent="0.25">
      <c r="A106" s="9" t="s">
        <v>108</v>
      </c>
      <c r="B106" s="25" t="s">
        <v>143</v>
      </c>
      <c r="C106" s="25"/>
      <c r="D106" s="25"/>
      <c r="E106" s="41">
        <v>6</v>
      </c>
      <c r="F106" s="43"/>
      <c r="G106" s="40">
        <f t="shared" si="2"/>
        <v>0</v>
      </c>
      <c r="I106" s="3"/>
      <c r="K106" s="3"/>
      <c r="L106" s="3"/>
    </row>
    <row r="107" spans="1:12" ht="31.15" customHeight="1" x14ac:dyDescent="0.25">
      <c r="A107" s="28" t="s">
        <v>109</v>
      </c>
      <c r="B107" s="28"/>
      <c r="C107" s="28"/>
      <c r="D107" s="28"/>
      <c r="E107" s="28"/>
      <c r="F107" s="28"/>
      <c r="G107" s="28"/>
      <c r="I107" s="3"/>
      <c r="K107" s="3"/>
      <c r="L107" s="3"/>
    </row>
    <row r="108" spans="1:12" ht="182.25" customHeight="1" x14ac:dyDescent="0.25">
      <c r="A108" s="9" t="s">
        <v>110</v>
      </c>
      <c r="B108" s="25" t="s">
        <v>120</v>
      </c>
      <c r="C108" s="25"/>
      <c r="D108" s="25"/>
      <c r="E108" s="41">
        <v>11</v>
      </c>
      <c r="F108" s="43"/>
      <c r="G108" s="40">
        <f t="shared" si="2"/>
        <v>0</v>
      </c>
      <c r="I108" s="3"/>
      <c r="K108" s="3"/>
      <c r="L108" s="3"/>
    </row>
    <row r="109" spans="1:12" ht="108.75" customHeight="1" x14ac:dyDescent="0.25">
      <c r="A109" s="9" t="s">
        <v>111</v>
      </c>
      <c r="B109" s="25" t="s">
        <v>144</v>
      </c>
      <c r="C109" s="25"/>
      <c r="D109" s="25"/>
      <c r="E109" s="41">
        <v>2</v>
      </c>
      <c r="F109" s="43"/>
      <c r="G109" s="40">
        <f t="shared" si="2"/>
        <v>0</v>
      </c>
      <c r="I109" s="3"/>
      <c r="K109" s="3"/>
      <c r="L109" s="3"/>
    </row>
    <row r="110" spans="1:12" ht="69" customHeight="1" x14ac:dyDescent="0.25">
      <c r="A110" s="9" t="s">
        <v>112</v>
      </c>
      <c r="B110" s="25" t="s">
        <v>122</v>
      </c>
      <c r="C110" s="25"/>
      <c r="D110" s="25"/>
      <c r="E110" s="41">
        <v>2</v>
      </c>
      <c r="F110" s="43"/>
      <c r="G110" s="40">
        <f t="shared" si="2"/>
        <v>0</v>
      </c>
      <c r="I110" s="3"/>
      <c r="K110" s="3"/>
      <c r="L110" s="3"/>
    </row>
    <row r="111" spans="1:12" s="2" customFormat="1" ht="134.25" customHeight="1" x14ac:dyDescent="0.25">
      <c r="A111" s="9" t="s">
        <v>113</v>
      </c>
      <c r="B111" s="25" t="s">
        <v>145</v>
      </c>
      <c r="C111" s="25"/>
      <c r="D111" s="25"/>
      <c r="E111" s="41">
        <v>1</v>
      </c>
      <c r="F111" s="43"/>
      <c r="G111" s="40">
        <f t="shared" si="2"/>
        <v>0</v>
      </c>
      <c r="J111"/>
      <c r="L111" s="3"/>
    </row>
    <row r="112" spans="1:12" ht="31.15" customHeight="1" x14ac:dyDescent="0.25">
      <c r="A112" s="28" t="s">
        <v>114</v>
      </c>
      <c r="B112" s="28"/>
      <c r="C112" s="28"/>
      <c r="D112" s="28"/>
      <c r="E112" s="28"/>
      <c r="F112" s="28"/>
      <c r="G112" s="28"/>
      <c r="L112" s="3"/>
    </row>
    <row r="113" spans="1:12" s="2" customFormat="1" ht="82.5" customHeight="1" x14ac:dyDescent="0.25">
      <c r="A113" s="9" t="s">
        <v>115</v>
      </c>
      <c r="B113" s="25" t="s">
        <v>119</v>
      </c>
      <c r="C113" s="25"/>
      <c r="D113" s="25"/>
      <c r="E113" s="41">
        <v>1</v>
      </c>
      <c r="F113" s="40">
        <v>15000</v>
      </c>
      <c r="G113" s="40">
        <f t="shared" si="2"/>
        <v>15000</v>
      </c>
      <c r="I113" s="40">
        <f>G113*1.19</f>
        <v>17850</v>
      </c>
      <c r="J113"/>
      <c r="L113" s="3"/>
    </row>
    <row r="114" spans="1:12" ht="31.15" customHeight="1" x14ac:dyDescent="0.25">
      <c r="A114" s="28" t="s">
        <v>116</v>
      </c>
      <c r="B114" s="28"/>
      <c r="C114" s="28"/>
      <c r="D114" s="28"/>
      <c r="E114" s="28"/>
      <c r="F114" s="28"/>
      <c r="G114" s="28"/>
      <c r="I114" s="40"/>
      <c r="L114" s="3"/>
    </row>
    <row r="115" spans="1:12" s="2" customFormat="1" ht="70.5" customHeight="1" x14ac:dyDescent="0.25">
      <c r="A115" s="9" t="s">
        <v>117</v>
      </c>
      <c r="B115" s="25" t="s">
        <v>146</v>
      </c>
      <c r="C115" s="25"/>
      <c r="D115" s="25"/>
      <c r="E115" s="41">
        <v>1</v>
      </c>
      <c r="F115" s="40">
        <v>1500</v>
      </c>
      <c r="G115" s="40">
        <f t="shared" si="2"/>
        <v>1500</v>
      </c>
      <c r="I115" s="40">
        <f t="shared" ref="I115" si="3">G115*1.19</f>
        <v>1785</v>
      </c>
      <c r="J115"/>
      <c r="L115" s="3"/>
    </row>
    <row r="116" spans="1:12" s="2" customFormat="1" ht="30.2" customHeight="1" x14ac:dyDescent="0.25">
      <c r="A116" s="46" t="s">
        <v>149</v>
      </c>
      <c r="B116" s="46"/>
      <c r="C116" s="46"/>
      <c r="D116" s="46"/>
      <c r="E116" s="46"/>
      <c r="F116" s="46"/>
      <c r="G116" s="46"/>
    </row>
    <row r="117" spans="1:12" s="2" customFormat="1" ht="24.2" customHeight="1" x14ac:dyDescent="0.25">
      <c r="A117" s="5"/>
      <c r="B117" s="32" t="s">
        <v>4</v>
      </c>
      <c r="C117" s="32"/>
      <c r="D117" s="32"/>
      <c r="E117" s="6"/>
      <c r="F117" s="6"/>
      <c r="G117" s="34">
        <f>SUM(G5:G115)</f>
        <v>16500</v>
      </c>
    </row>
    <row r="118" spans="1:12" ht="6" customHeight="1" x14ac:dyDescent="0.25">
      <c r="A118" s="7"/>
      <c r="B118" s="7"/>
      <c r="C118" s="7"/>
      <c r="D118" s="7"/>
      <c r="E118" s="7"/>
      <c r="F118" s="7"/>
      <c r="G118" s="35"/>
    </row>
    <row r="119" spans="1:12" s="2" customFormat="1" ht="24.2" customHeight="1" x14ac:dyDescent="0.25">
      <c r="A119" s="5"/>
      <c r="B119" s="32" t="s">
        <v>2</v>
      </c>
      <c r="C119" s="32"/>
      <c r="D119" s="32"/>
      <c r="E119" s="23">
        <v>0.13</v>
      </c>
      <c r="F119" s="8"/>
      <c r="G119" s="36">
        <f>G117*E119</f>
        <v>2145</v>
      </c>
    </row>
    <row r="120" spans="1:12" s="2" customFormat="1" ht="24.2" customHeight="1" x14ac:dyDescent="0.25">
      <c r="A120" s="5"/>
      <c r="B120" s="32" t="s">
        <v>3</v>
      </c>
      <c r="C120" s="32"/>
      <c r="D120" s="32"/>
      <c r="E120" s="23">
        <v>0.06</v>
      </c>
      <c r="F120" s="8"/>
      <c r="G120" s="36">
        <f>G117*E120</f>
        <v>990</v>
      </c>
    </row>
    <row r="121" spans="1:12" s="2" customFormat="1" ht="7.5" customHeight="1" x14ac:dyDescent="0.25">
      <c r="A121" s="5"/>
      <c r="B121" s="12"/>
      <c r="C121" s="12"/>
      <c r="D121" s="12"/>
      <c r="E121" s="13"/>
      <c r="F121" s="14"/>
      <c r="G121" s="15"/>
    </row>
    <row r="122" spans="1:12" s="2" customFormat="1" ht="24.2" customHeight="1" x14ac:dyDescent="0.25">
      <c r="A122" s="5"/>
      <c r="B122" s="33" t="s">
        <v>1</v>
      </c>
      <c r="C122" s="33"/>
      <c r="D122" s="33"/>
      <c r="E122" s="37">
        <f>SUM(G117:G120)</f>
        <v>19635</v>
      </c>
      <c r="F122" s="38"/>
      <c r="G122" s="39"/>
    </row>
    <row r="124" spans="1:12" ht="45" customHeight="1" x14ac:dyDescent="0.25"/>
    <row r="125" spans="1:12" x14ac:dyDescent="0.25">
      <c r="B125" s="42" t="s">
        <v>147</v>
      </c>
    </row>
  </sheetData>
  <mergeCells count="119">
    <mergeCell ref="A92:G92"/>
    <mergeCell ref="A85:G85"/>
    <mergeCell ref="A76:G76"/>
    <mergeCell ref="A69:G69"/>
    <mergeCell ref="A60:G60"/>
    <mergeCell ref="A53:G53"/>
    <mergeCell ref="A51:G51"/>
    <mergeCell ref="A41:G41"/>
    <mergeCell ref="A34:G34"/>
    <mergeCell ref="B88:D88"/>
    <mergeCell ref="B89:D89"/>
    <mergeCell ref="B90:D90"/>
    <mergeCell ref="B91:D91"/>
    <mergeCell ref="B86:D86"/>
    <mergeCell ref="B87:D87"/>
    <mergeCell ref="B83:D83"/>
    <mergeCell ref="B84:D84"/>
    <mergeCell ref="B62:D62"/>
    <mergeCell ref="B55:D55"/>
    <mergeCell ref="B56:D56"/>
    <mergeCell ref="B57:D57"/>
    <mergeCell ref="B58:D58"/>
    <mergeCell ref="B59:D59"/>
    <mergeCell ref="B70:D70"/>
    <mergeCell ref="B103:D103"/>
    <mergeCell ref="B104:D104"/>
    <mergeCell ref="B100:D100"/>
    <mergeCell ref="B101:D101"/>
    <mergeCell ref="B102:D102"/>
    <mergeCell ref="B98:D98"/>
    <mergeCell ref="B93:D93"/>
    <mergeCell ref="B94:D94"/>
    <mergeCell ref="B95:D95"/>
    <mergeCell ref="B96:D96"/>
    <mergeCell ref="B97:D97"/>
    <mergeCell ref="A99:G99"/>
    <mergeCell ref="B117:D117"/>
    <mergeCell ref="B119:D119"/>
    <mergeCell ref="B120:D120"/>
    <mergeCell ref="B122:D122"/>
    <mergeCell ref="B111:D111"/>
    <mergeCell ref="B110:D110"/>
    <mergeCell ref="B105:D105"/>
    <mergeCell ref="B106:D106"/>
    <mergeCell ref="B108:D108"/>
    <mergeCell ref="B109:D109"/>
    <mergeCell ref="A114:G114"/>
    <mergeCell ref="A112:G112"/>
    <mergeCell ref="A107:G107"/>
    <mergeCell ref="A116:G116"/>
    <mergeCell ref="A1:G1"/>
    <mergeCell ref="A27:G27"/>
    <mergeCell ref="A20:G20"/>
    <mergeCell ref="A11:G11"/>
    <mergeCell ref="A4:G4"/>
    <mergeCell ref="A3:G3"/>
    <mergeCell ref="B80:D80"/>
    <mergeCell ref="B81:D81"/>
    <mergeCell ref="B82:D82"/>
    <mergeCell ref="B78:D78"/>
    <mergeCell ref="B79:D79"/>
    <mergeCell ref="B75:D75"/>
    <mergeCell ref="B77:D77"/>
    <mergeCell ref="B71:D71"/>
    <mergeCell ref="B72:D72"/>
    <mergeCell ref="B73:D73"/>
    <mergeCell ref="B74:D74"/>
    <mergeCell ref="B67:D67"/>
    <mergeCell ref="B68:D68"/>
    <mergeCell ref="B63:D63"/>
    <mergeCell ref="B64:D64"/>
    <mergeCell ref="B65:D65"/>
    <mergeCell ref="B66:D66"/>
    <mergeCell ref="B61:D61"/>
    <mergeCell ref="B21:D21"/>
    <mergeCell ref="B54:D54"/>
    <mergeCell ref="B45:D45"/>
    <mergeCell ref="B46:D46"/>
    <mergeCell ref="B47:D47"/>
    <mergeCell ref="B48:D48"/>
    <mergeCell ref="B43:D43"/>
    <mergeCell ref="B44:D44"/>
    <mergeCell ref="B42:D42"/>
    <mergeCell ref="B22:D22"/>
    <mergeCell ref="B23:D23"/>
    <mergeCell ref="B24:D24"/>
    <mergeCell ref="B38:D38"/>
    <mergeCell ref="B39:D39"/>
    <mergeCell ref="B40:D40"/>
    <mergeCell ref="B35:D35"/>
    <mergeCell ref="B36:D36"/>
    <mergeCell ref="B37:D37"/>
    <mergeCell ref="B30:D30"/>
    <mergeCell ref="B31:D31"/>
    <mergeCell ref="B32:D32"/>
    <mergeCell ref="B33:D33"/>
    <mergeCell ref="B2:D2"/>
    <mergeCell ref="B52:D52"/>
    <mergeCell ref="E122:G122"/>
    <mergeCell ref="B5:D5"/>
    <mergeCell ref="B6:D6"/>
    <mergeCell ref="B7:D7"/>
    <mergeCell ref="B8:D8"/>
    <mergeCell ref="B9:D9"/>
    <mergeCell ref="B113:D113"/>
    <mergeCell ref="B115:D115"/>
    <mergeCell ref="B15:D15"/>
    <mergeCell ref="B16:D16"/>
    <mergeCell ref="B17:D17"/>
    <mergeCell ref="B18:D18"/>
    <mergeCell ref="B19:D19"/>
    <mergeCell ref="B13:D13"/>
    <mergeCell ref="B14:D14"/>
    <mergeCell ref="B10:D10"/>
    <mergeCell ref="B12:D12"/>
    <mergeCell ref="B28:D28"/>
    <mergeCell ref="B29:D29"/>
    <mergeCell ref="B25:D25"/>
    <mergeCell ref="B26:D26"/>
  </mergeCells>
  <phoneticPr fontId="13" type="noConversion"/>
  <pageMargins left="0.70866141732283472" right="0.70866141732283472" top="0.74803149606299213" bottom="0.74803149606299213" header="0.31496062992125984" footer="0.31496062992125984"/>
  <pageSetup paperSize="9" scale="94" orientation="portrait" r:id="rId1"/>
  <headerFooter>
    <oddFooter>&amp;RPágina &amp;P de &amp;N</oddFooter>
  </headerFooter>
  <rowBreaks count="1" manualBreakCount="1">
    <brk id="111" max="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vt:lpstr>
      <vt:lpstr>PRESUPUESTO!Área_de_impresión</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 Porras, Juan Luis</dc:creator>
  <cp:lastModifiedBy>Palomo Barbero, Juan</cp:lastModifiedBy>
  <cp:lastPrinted>2024-05-03T13:29:46Z</cp:lastPrinted>
  <dcterms:created xsi:type="dcterms:W3CDTF">2024-03-04T11:20:28Z</dcterms:created>
  <dcterms:modified xsi:type="dcterms:W3CDTF">2024-05-03T13:34:13Z</dcterms:modified>
</cp:coreProperties>
</file>