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tabRatio="500"/>
  </bookViews>
  <sheets>
    <sheet name="ANEXO 02" sheetId="1" r:id="rId1"/>
  </sheets>
  <definedNames>
    <definedName name="_xlnm.Print_Area" localSheetId="0">'ANEXO 02'!$A$1:$J$39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5" i="1" l="1"/>
  <c r="I25" i="1" s="1"/>
  <c r="D25" i="1"/>
  <c r="F25" i="1" s="1"/>
  <c r="H24" i="1"/>
  <c r="I24" i="1" s="1"/>
  <c r="D24" i="1"/>
  <c r="F24" i="1" s="1"/>
  <c r="H23" i="1"/>
  <c r="I23" i="1" s="1"/>
  <c r="D23" i="1"/>
  <c r="F23" i="1" s="1"/>
  <c r="H22" i="1"/>
  <c r="I22" i="1" s="1"/>
  <c r="D22" i="1"/>
  <c r="F22" i="1" s="1"/>
  <c r="H21" i="1"/>
  <c r="I21" i="1" s="1"/>
  <c r="D21" i="1"/>
  <c r="F21" i="1" s="1"/>
  <c r="H20" i="1"/>
  <c r="I20" i="1" s="1"/>
  <c r="D20" i="1"/>
  <c r="F20" i="1" s="1"/>
  <c r="H19" i="1"/>
  <c r="I19" i="1" s="1"/>
  <c r="D19" i="1"/>
  <c r="F19" i="1" s="1"/>
  <c r="H18" i="1"/>
  <c r="I18" i="1" s="1"/>
  <c r="D18" i="1"/>
  <c r="F18" i="1" s="1"/>
  <c r="H17" i="1"/>
  <c r="I17" i="1" s="1"/>
  <c r="D17" i="1"/>
  <c r="F17" i="1" s="1"/>
  <c r="H16" i="1"/>
  <c r="I16" i="1" s="1"/>
  <c r="D16" i="1"/>
  <c r="F16" i="1" s="1"/>
  <c r="H15" i="1"/>
  <c r="I15" i="1" s="1"/>
  <c r="D15" i="1"/>
  <c r="F15" i="1" s="1"/>
  <c r="H14" i="1"/>
  <c r="I14" i="1" s="1"/>
  <c r="D14" i="1"/>
  <c r="F14" i="1" s="1"/>
  <c r="H13" i="1"/>
  <c r="I13" i="1" s="1"/>
  <c r="D13" i="1"/>
  <c r="F13" i="1" s="1"/>
  <c r="H12" i="1"/>
  <c r="I12" i="1" s="1"/>
  <c r="D12" i="1"/>
  <c r="F12" i="1" s="1"/>
  <c r="H11" i="1"/>
  <c r="I11" i="1" s="1"/>
  <c r="D11" i="1"/>
  <c r="F11" i="1" s="1"/>
  <c r="H10" i="1"/>
  <c r="I10" i="1" s="1"/>
  <c r="D10" i="1"/>
  <c r="F10" i="1" s="1"/>
  <c r="I26" i="1" l="1"/>
  <c r="F26" i="1"/>
</calcChain>
</file>

<file path=xl/sharedStrings.xml><?xml version="1.0" encoding="utf-8"?>
<sst xmlns="http://schemas.openxmlformats.org/spreadsheetml/2006/main" count="37" uniqueCount="37">
  <si>
    <t>CASA DE S.M. EL REY</t>
  </si>
  <si>
    <t>COMPAÑIA DE MANTENIMIENTO</t>
  </si>
  <si>
    <t>GUARDIA REAL</t>
  </si>
  <si>
    <t>------------------------------</t>
  </si>
  <si>
    <t>Grupo de Logística</t>
  </si>
  <si>
    <t>DESCUENTO</t>
  </si>
  <si>
    <t>GARANTÍA</t>
  </si>
  <si>
    <t>Número</t>
  </si>
  <si>
    <t>Grupo</t>
  </si>
  <si>
    <t>% de descuento (1)</t>
  </si>
  <si>
    <t>1 punto por cada 1 % de descuento</t>
  </si>
  <si>
    <t>Coeficiente descuento (*)</t>
  </si>
  <si>
    <t>TOTAL puntos descuento (A)</t>
  </si>
  <si>
    <t>Meses
(2)</t>
  </si>
  <si>
    <t>1 punto por cada 3 meses de garantía</t>
  </si>
  <si>
    <t>Total puntos Garantía (B)</t>
  </si>
  <si>
    <t>Motores</t>
  </si>
  <si>
    <t>Embragues</t>
  </si>
  <si>
    <t>Refrigeración (Radiadores)</t>
  </si>
  <si>
    <t>Refrigeración
(Bombas agua)</t>
  </si>
  <si>
    <t>Grupo Transmisión</t>
  </si>
  <si>
    <t>Grupo Caja Cambios</t>
  </si>
  <si>
    <t>Grupo Suspensión</t>
  </si>
  <si>
    <t>Grupo Dirección</t>
  </si>
  <si>
    <t>Grupo Frenos</t>
  </si>
  <si>
    <t>Sistema Eléctrico (Bujías y calentadores)</t>
  </si>
  <si>
    <t>Sistema Eléctrico</t>
  </si>
  <si>
    <t>Sistema Eléctrico (Ópticas y faros)</t>
  </si>
  <si>
    <t>Grupo Correas</t>
  </si>
  <si>
    <t>Grupo Filtros</t>
  </si>
  <si>
    <t>Grupo Escapes</t>
  </si>
  <si>
    <t>Grupo
Carrocería</t>
  </si>
  <si>
    <t>TOTAL PUNTOS</t>
  </si>
  <si>
    <t>(*)Ponderación del coeficiente de descuento en función del consumo estimado por la Guardia Real.</t>
  </si>
  <si>
    <t>SOLO SE RELLENARÁ POR PARTE DEL OFERTANTE LAS CASILLAS CON NUMERACIÓN (1) Y (2).</t>
  </si>
  <si>
    <t xml:space="preserve"> PIEZAS DE REPUESTO Y ACCESORIOS VEHÍCULOS PESADOS ANEXO 02</t>
  </si>
  <si>
    <t>REPUESTOS PESADOS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</si>
</sst>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;###0"/>
  </numFmts>
  <fonts count="11" x14ac:knownFonts="1">
    <font>
      <sz val="10"/>
      <color rgb="FF000000"/>
      <name val="Times New Roman"/>
      <charset val="204"/>
    </font>
    <font>
      <sz val="14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name val="Arial"/>
      <family val="2"/>
    </font>
    <font>
      <sz val="10"/>
      <name val="Arial"/>
      <family val="2"/>
    </font>
    <font>
      <sz val="12"/>
      <color rgb="FF000000"/>
      <name val="Arial"/>
      <family val="2"/>
      <charset val="1"/>
    </font>
    <font>
      <sz val="12"/>
      <name val="Arial"/>
      <family val="2"/>
    </font>
    <font>
      <b/>
      <sz val="12"/>
      <name val="Arial"/>
      <family val="2"/>
    </font>
    <font>
      <b/>
      <sz val="10"/>
      <color rgb="FF000000"/>
      <name val="Times New Roman"/>
      <family val="1"/>
      <charset val="1"/>
    </font>
    <font>
      <b/>
      <sz val="22"/>
      <color rgb="FF00000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1C1C1"/>
        <bgColor rgb="FFC0C0C0"/>
      </patternFill>
    </fill>
    <fill>
      <patternFill patternType="solid">
        <fgColor rgb="FF7F7F7F"/>
        <bgColor rgb="FF808080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1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5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3" fillId="2" borderId="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5" fillId="3" borderId="12" xfId="0" applyFont="1" applyFill="1" applyBorder="1" applyAlignment="1">
      <alignment horizontal="left" vertical="top" wrapText="1"/>
    </xf>
    <xf numFmtId="164" fontId="6" fillId="2" borderId="11" xfId="0" applyNumberFormat="1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center" vertical="top" wrapText="1"/>
    </xf>
    <xf numFmtId="3" fontId="0" fillId="3" borderId="11" xfId="0" applyNumberFormat="1" applyFill="1" applyBorder="1" applyAlignment="1">
      <alignment horizontal="center" vertical="center" wrapText="1"/>
    </xf>
    <xf numFmtId="164" fontId="6" fillId="4" borderId="11" xfId="0" applyNumberFormat="1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center" wrapText="1"/>
    </xf>
    <xf numFmtId="164" fontId="6" fillId="2" borderId="0" xfId="0" applyNumberFormat="1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left" vertical="top" wrapText="1"/>
    </xf>
    <xf numFmtId="3" fontId="0" fillId="2" borderId="0" xfId="0" applyNumberForma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0" fillId="4" borderId="1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justify" vertical="center"/>
    </xf>
    <xf numFmtId="0" fontId="2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1C1C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F7F7F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304920</xdr:colOff>
      <xdr:row>0</xdr:row>
      <xdr:rowOff>257040</xdr:rowOff>
    </xdr:from>
    <xdr:to>
      <xdr:col>1</xdr:col>
      <xdr:colOff>904680</xdr:colOff>
      <xdr:row>3</xdr:row>
      <xdr:rowOff>99720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54080" y="257040"/>
          <a:ext cx="599760" cy="8236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zoomScaleNormal="100" workbookViewId="0">
      <selection activeCell="G26" sqref="G26:H26"/>
    </sheetView>
  </sheetViews>
  <sheetFormatPr baseColWidth="10" defaultColWidth="9.33203125" defaultRowHeight="12.75" x14ac:dyDescent="0.2"/>
  <cols>
    <col min="1" max="1" width="11.83203125" customWidth="1"/>
    <col min="2" max="2" width="34.5" customWidth="1"/>
    <col min="3" max="3" width="15.83203125" customWidth="1"/>
    <col min="4" max="4" width="19.5" customWidth="1"/>
    <col min="5" max="5" width="19.83203125" customWidth="1"/>
    <col min="6" max="6" width="16.5" customWidth="1"/>
    <col min="7" max="7" width="16.1640625" customWidth="1"/>
    <col min="8" max="8" width="14.83203125" customWidth="1"/>
    <col min="9" max="9" width="18.1640625" customWidth="1"/>
    <col min="10" max="10" width="24.5" customWidth="1"/>
  </cols>
  <sheetData>
    <row r="1" spans="1:10" ht="36.75" customHeight="1" x14ac:dyDescent="0.2">
      <c r="A1" s="1"/>
      <c r="B1" s="2"/>
      <c r="C1" s="34" t="s">
        <v>0</v>
      </c>
      <c r="D1" s="34"/>
      <c r="E1" s="35" t="s">
        <v>1</v>
      </c>
      <c r="F1" s="35"/>
      <c r="G1" s="35"/>
      <c r="H1" s="36" t="s">
        <v>36</v>
      </c>
      <c r="I1" s="36"/>
      <c r="J1" s="36"/>
    </row>
    <row r="2" spans="1:10" ht="20.25" customHeight="1" x14ac:dyDescent="0.2">
      <c r="A2" s="3"/>
      <c r="B2" s="4"/>
      <c r="C2" s="37" t="s">
        <v>2</v>
      </c>
      <c r="D2" s="37"/>
      <c r="E2" s="35"/>
      <c r="F2" s="35"/>
      <c r="G2" s="35"/>
      <c r="H2" s="36"/>
      <c r="I2" s="36"/>
      <c r="J2" s="36"/>
    </row>
    <row r="3" spans="1:10" ht="20.25" customHeight="1" x14ac:dyDescent="0.2">
      <c r="A3" s="3"/>
      <c r="B3" s="4"/>
      <c r="C3" s="37" t="s">
        <v>3</v>
      </c>
      <c r="D3" s="37"/>
      <c r="E3" s="35"/>
      <c r="F3" s="35"/>
      <c r="G3" s="35"/>
      <c r="H3" s="36"/>
      <c r="I3" s="36"/>
      <c r="J3" s="36"/>
    </row>
    <row r="4" spans="1:10" ht="20.25" customHeight="1" x14ac:dyDescent="0.2">
      <c r="A4" s="28"/>
      <c r="B4" s="28"/>
      <c r="C4" s="29" t="s">
        <v>4</v>
      </c>
      <c r="D4" s="29"/>
      <c r="E4" s="35"/>
      <c r="F4" s="35"/>
      <c r="G4" s="35"/>
      <c r="H4" s="36"/>
      <c r="I4" s="36"/>
      <c r="J4" s="36"/>
    </row>
    <row r="5" spans="1:10" ht="8.25" customHeight="1" x14ac:dyDescent="0.2"/>
    <row r="6" spans="1:10" ht="17.25" customHeight="1" x14ac:dyDescent="0.2">
      <c r="A6" s="30" t="s">
        <v>35</v>
      </c>
      <c r="B6" s="30"/>
      <c r="C6" s="30"/>
      <c r="D6" s="30"/>
      <c r="E6" s="30"/>
      <c r="F6" s="30"/>
      <c r="G6" s="30"/>
      <c r="H6" s="30"/>
      <c r="I6" s="30"/>
      <c r="J6" s="30"/>
    </row>
    <row r="7" spans="1:10" ht="7.5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18.75" customHeight="1" x14ac:dyDescent="0.2">
      <c r="A8" s="31"/>
      <c r="B8" s="31"/>
      <c r="C8" s="32" t="s">
        <v>5</v>
      </c>
      <c r="D8" s="32"/>
      <c r="E8" s="32"/>
      <c r="F8" s="32"/>
      <c r="G8" s="33" t="s">
        <v>6</v>
      </c>
      <c r="H8" s="33"/>
      <c r="I8" s="33"/>
      <c r="J8" s="33"/>
    </row>
    <row r="9" spans="1:10" ht="45.95" customHeight="1" x14ac:dyDescent="0.2">
      <c r="A9" s="6" t="s">
        <v>7</v>
      </c>
      <c r="B9" s="7" t="s">
        <v>8</v>
      </c>
      <c r="C9" s="7" t="s">
        <v>9</v>
      </c>
      <c r="D9" s="6" t="s">
        <v>10</v>
      </c>
      <c r="E9" s="7" t="s">
        <v>11</v>
      </c>
      <c r="F9" s="7" t="s">
        <v>12</v>
      </c>
      <c r="G9" s="8" t="s">
        <v>13</v>
      </c>
      <c r="H9" s="9" t="s">
        <v>14</v>
      </c>
      <c r="I9" s="27" t="s">
        <v>15</v>
      </c>
      <c r="J9" s="27"/>
    </row>
    <row r="10" spans="1:10" ht="14.1" customHeight="1" x14ac:dyDescent="0.2">
      <c r="A10" s="10">
        <v>1</v>
      </c>
      <c r="B10" s="11" t="s">
        <v>16</v>
      </c>
      <c r="C10" s="12">
        <v>5</v>
      </c>
      <c r="D10" s="13">
        <f t="shared" ref="D10:D25" si="0">C10</f>
        <v>5</v>
      </c>
      <c r="E10" s="14">
        <v>1</v>
      </c>
      <c r="F10" s="13">
        <f t="shared" ref="F10:F25" si="1">D10*E10</f>
        <v>5</v>
      </c>
      <c r="G10" s="15">
        <v>12</v>
      </c>
      <c r="H10" s="16">
        <f t="shared" ref="H10:H25" si="2">ROUNDDOWN(G10/3,0)</f>
        <v>4</v>
      </c>
      <c r="I10" s="24">
        <f t="shared" ref="I10:I25" si="3">IF(G10&gt;12,1,H10*0.25)</f>
        <v>1</v>
      </c>
      <c r="J10" s="24"/>
    </row>
    <row r="11" spans="1:10" ht="14.1" customHeight="1" x14ac:dyDescent="0.2">
      <c r="A11" s="10">
        <v>2</v>
      </c>
      <c r="B11" s="11" t="s">
        <v>17</v>
      </c>
      <c r="C11" s="12">
        <v>40</v>
      </c>
      <c r="D11" s="13">
        <f t="shared" si="0"/>
        <v>40</v>
      </c>
      <c r="E11" s="14">
        <v>4</v>
      </c>
      <c r="F11" s="13">
        <f t="shared" si="1"/>
        <v>160</v>
      </c>
      <c r="G11" s="15">
        <v>12</v>
      </c>
      <c r="H11" s="16">
        <f t="shared" si="2"/>
        <v>4</v>
      </c>
      <c r="I11" s="24">
        <f t="shared" si="3"/>
        <v>1</v>
      </c>
      <c r="J11" s="24"/>
    </row>
    <row r="12" spans="1:10" ht="14.1" customHeight="1" x14ac:dyDescent="0.2">
      <c r="A12" s="10">
        <v>3</v>
      </c>
      <c r="B12" s="11" t="s">
        <v>18</v>
      </c>
      <c r="C12" s="12">
        <v>30</v>
      </c>
      <c r="D12" s="13">
        <f t="shared" si="0"/>
        <v>30</v>
      </c>
      <c r="E12" s="14">
        <v>3</v>
      </c>
      <c r="F12" s="13">
        <f t="shared" si="1"/>
        <v>90</v>
      </c>
      <c r="G12" s="15">
        <v>12</v>
      </c>
      <c r="H12" s="16">
        <f t="shared" si="2"/>
        <v>4</v>
      </c>
      <c r="I12" s="24">
        <f t="shared" si="3"/>
        <v>1</v>
      </c>
      <c r="J12" s="24"/>
    </row>
    <row r="13" spans="1:10" ht="27.95" customHeight="1" x14ac:dyDescent="0.2">
      <c r="A13" s="10">
        <v>4</v>
      </c>
      <c r="B13" s="11" t="s">
        <v>19</v>
      </c>
      <c r="C13" s="12">
        <v>50</v>
      </c>
      <c r="D13" s="13">
        <f t="shared" si="0"/>
        <v>50</v>
      </c>
      <c r="E13" s="14">
        <v>4</v>
      </c>
      <c r="F13" s="13">
        <f t="shared" si="1"/>
        <v>200</v>
      </c>
      <c r="G13" s="15">
        <v>12</v>
      </c>
      <c r="H13" s="16">
        <f t="shared" si="2"/>
        <v>4</v>
      </c>
      <c r="I13" s="24">
        <f t="shared" si="3"/>
        <v>1</v>
      </c>
      <c r="J13" s="24"/>
    </row>
    <row r="14" spans="1:10" ht="14.1" customHeight="1" x14ac:dyDescent="0.2">
      <c r="A14" s="10">
        <v>5</v>
      </c>
      <c r="B14" s="11" t="s">
        <v>20</v>
      </c>
      <c r="C14" s="12">
        <v>20</v>
      </c>
      <c r="D14" s="13">
        <f t="shared" si="0"/>
        <v>20</v>
      </c>
      <c r="E14" s="14">
        <v>1</v>
      </c>
      <c r="F14" s="13">
        <f t="shared" si="1"/>
        <v>20</v>
      </c>
      <c r="G14" s="15">
        <v>12</v>
      </c>
      <c r="H14" s="16">
        <f t="shared" si="2"/>
        <v>4</v>
      </c>
      <c r="I14" s="24">
        <f t="shared" si="3"/>
        <v>1</v>
      </c>
      <c r="J14" s="24"/>
    </row>
    <row r="15" spans="1:10" ht="14.1" customHeight="1" x14ac:dyDescent="0.2">
      <c r="A15" s="10">
        <v>6</v>
      </c>
      <c r="B15" s="11" t="s">
        <v>21</v>
      </c>
      <c r="C15" s="12">
        <v>20</v>
      </c>
      <c r="D15" s="13">
        <f t="shared" si="0"/>
        <v>20</v>
      </c>
      <c r="E15" s="14">
        <v>1</v>
      </c>
      <c r="F15" s="13">
        <f t="shared" si="1"/>
        <v>20</v>
      </c>
      <c r="G15" s="15">
        <v>12</v>
      </c>
      <c r="H15" s="16">
        <f t="shared" si="2"/>
        <v>4</v>
      </c>
      <c r="I15" s="24">
        <f t="shared" si="3"/>
        <v>1</v>
      </c>
      <c r="J15" s="24"/>
    </row>
    <row r="16" spans="1:10" ht="14.1" customHeight="1" x14ac:dyDescent="0.2">
      <c r="A16" s="10">
        <v>7</v>
      </c>
      <c r="B16" s="11" t="s">
        <v>22</v>
      </c>
      <c r="C16" s="12">
        <v>50</v>
      </c>
      <c r="D16" s="13">
        <f t="shared" si="0"/>
        <v>50</v>
      </c>
      <c r="E16" s="14">
        <v>4</v>
      </c>
      <c r="F16" s="13">
        <f t="shared" si="1"/>
        <v>200</v>
      </c>
      <c r="G16" s="15">
        <v>12</v>
      </c>
      <c r="H16" s="16">
        <f t="shared" si="2"/>
        <v>4</v>
      </c>
      <c r="I16" s="24">
        <f t="shared" si="3"/>
        <v>1</v>
      </c>
      <c r="J16" s="24"/>
    </row>
    <row r="17" spans="1:10" ht="14.1" customHeight="1" x14ac:dyDescent="0.2">
      <c r="A17" s="10">
        <v>8</v>
      </c>
      <c r="B17" s="11" t="s">
        <v>23</v>
      </c>
      <c r="C17" s="12">
        <v>20</v>
      </c>
      <c r="D17" s="13">
        <f t="shared" si="0"/>
        <v>20</v>
      </c>
      <c r="E17" s="14">
        <v>1</v>
      </c>
      <c r="F17" s="13">
        <f t="shared" si="1"/>
        <v>20</v>
      </c>
      <c r="G17" s="15">
        <v>12</v>
      </c>
      <c r="H17" s="16">
        <f t="shared" si="2"/>
        <v>4</v>
      </c>
      <c r="I17" s="24">
        <f t="shared" si="3"/>
        <v>1</v>
      </c>
      <c r="J17" s="24"/>
    </row>
    <row r="18" spans="1:10" ht="14.1" customHeight="1" x14ac:dyDescent="0.2">
      <c r="A18" s="10">
        <v>9</v>
      </c>
      <c r="B18" s="11" t="s">
        <v>24</v>
      </c>
      <c r="C18" s="12">
        <v>50</v>
      </c>
      <c r="D18" s="13">
        <f t="shared" si="0"/>
        <v>50</v>
      </c>
      <c r="E18" s="14">
        <v>4</v>
      </c>
      <c r="F18" s="13">
        <f t="shared" si="1"/>
        <v>200</v>
      </c>
      <c r="G18" s="15">
        <v>12</v>
      </c>
      <c r="H18" s="16">
        <f t="shared" si="2"/>
        <v>4</v>
      </c>
      <c r="I18" s="24">
        <f t="shared" si="3"/>
        <v>1</v>
      </c>
      <c r="J18" s="24"/>
    </row>
    <row r="19" spans="1:10" ht="27.95" customHeight="1" x14ac:dyDescent="0.2">
      <c r="A19" s="10">
        <v>10</v>
      </c>
      <c r="B19" s="11" t="s">
        <v>25</v>
      </c>
      <c r="C19" s="12">
        <v>50</v>
      </c>
      <c r="D19" s="13">
        <f t="shared" si="0"/>
        <v>50</v>
      </c>
      <c r="E19" s="14">
        <v>4</v>
      </c>
      <c r="F19" s="13">
        <f t="shared" si="1"/>
        <v>200</v>
      </c>
      <c r="G19" s="15">
        <v>12</v>
      </c>
      <c r="H19" s="16">
        <f t="shared" si="2"/>
        <v>4</v>
      </c>
      <c r="I19" s="24">
        <f t="shared" si="3"/>
        <v>1</v>
      </c>
      <c r="J19" s="24"/>
    </row>
    <row r="20" spans="1:10" ht="14.1" customHeight="1" x14ac:dyDescent="0.2">
      <c r="A20" s="10">
        <v>11</v>
      </c>
      <c r="B20" s="11" t="s">
        <v>26</v>
      </c>
      <c r="C20" s="12">
        <v>30</v>
      </c>
      <c r="D20" s="13">
        <f t="shared" si="0"/>
        <v>30</v>
      </c>
      <c r="E20" s="14">
        <v>1</v>
      </c>
      <c r="F20" s="13">
        <f t="shared" si="1"/>
        <v>30</v>
      </c>
      <c r="G20" s="15">
        <v>12</v>
      </c>
      <c r="H20" s="16">
        <f t="shared" si="2"/>
        <v>4</v>
      </c>
      <c r="I20" s="24">
        <f t="shared" si="3"/>
        <v>1</v>
      </c>
      <c r="J20" s="24"/>
    </row>
    <row r="21" spans="1:10" ht="27.95" customHeight="1" x14ac:dyDescent="0.2">
      <c r="A21" s="10">
        <v>12</v>
      </c>
      <c r="B21" s="11" t="s">
        <v>27</v>
      </c>
      <c r="C21" s="12">
        <v>30</v>
      </c>
      <c r="D21" s="13">
        <f t="shared" si="0"/>
        <v>30</v>
      </c>
      <c r="E21" s="14">
        <v>4</v>
      </c>
      <c r="F21" s="13">
        <f t="shared" si="1"/>
        <v>120</v>
      </c>
      <c r="G21" s="15">
        <v>12</v>
      </c>
      <c r="H21" s="16">
        <f t="shared" si="2"/>
        <v>4</v>
      </c>
      <c r="I21" s="24">
        <f t="shared" si="3"/>
        <v>1</v>
      </c>
      <c r="J21" s="24"/>
    </row>
    <row r="22" spans="1:10" ht="14.1" customHeight="1" x14ac:dyDescent="0.2">
      <c r="A22" s="10">
        <v>13</v>
      </c>
      <c r="B22" s="11" t="s">
        <v>28</v>
      </c>
      <c r="C22" s="12">
        <v>50</v>
      </c>
      <c r="D22" s="13">
        <f t="shared" si="0"/>
        <v>50</v>
      </c>
      <c r="E22" s="14">
        <v>4</v>
      </c>
      <c r="F22" s="13">
        <f t="shared" si="1"/>
        <v>200</v>
      </c>
      <c r="G22" s="15">
        <v>12</v>
      </c>
      <c r="H22" s="16">
        <f t="shared" si="2"/>
        <v>4</v>
      </c>
      <c r="I22" s="24">
        <f t="shared" si="3"/>
        <v>1</v>
      </c>
      <c r="J22" s="24"/>
    </row>
    <row r="23" spans="1:10" ht="14.1" customHeight="1" x14ac:dyDescent="0.2">
      <c r="A23" s="10">
        <v>14</v>
      </c>
      <c r="B23" s="11" t="s">
        <v>29</v>
      </c>
      <c r="C23" s="12">
        <v>55</v>
      </c>
      <c r="D23" s="13">
        <f t="shared" si="0"/>
        <v>55</v>
      </c>
      <c r="E23" s="14">
        <v>4</v>
      </c>
      <c r="F23" s="13">
        <f t="shared" si="1"/>
        <v>220</v>
      </c>
      <c r="G23" s="15">
        <v>12</v>
      </c>
      <c r="H23" s="16">
        <f t="shared" si="2"/>
        <v>4</v>
      </c>
      <c r="I23" s="24">
        <f t="shared" si="3"/>
        <v>1</v>
      </c>
      <c r="J23" s="24"/>
    </row>
    <row r="24" spans="1:10" ht="15.75" x14ac:dyDescent="0.2">
      <c r="A24" s="10">
        <v>15</v>
      </c>
      <c r="B24" s="11" t="s">
        <v>30</v>
      </c>
      <c r="C24" s="12">
        <v>20</v>
      </c>
      <c r="D24" s="13">
        <f t="shared" si="0"/>
        <v>20</v>
      </c>
      <c r="E24" s="14">
        <v>4</v>
      </c>
      <c r="F24" s="13">
        <f t="shared" si="1"/>
        <v>80</v>
      </c>
      <c r="G24" s="15">
        <v>12</v>
      </c>
      <c r="H24" s="16">
        <f t="shared" si="2"/>
        <v>4</v>
      </c>
      <c r="I24" s="24">
        <f t="shared" si="3"/>
        <v>1</v>
      </c>
      <c r="J24" s="24"/>
    </row>
    <row r="25" spans="1:10" ht="30" x14ac:dyDescent="0.2">
      <c r="A25" s="10">
        <v>16</v>
      </c>
      <c r="B25" s="11" t="s">
        <v>31</v>
      </c>
      <c r="C25" s="12">
        <v>30</v>
      </c>
      <c r="D25" s="13">
        <f t="shared" si="0"/>
        <v>30</v>
      </c>
      <c r="E25" s="14">
        <v>4</v>
      </c>
      <c r="F25" s="13">
        <f t="shared" si="1"/>
        <v>120</v>
      </c>
      <c r="G25" s="15">
        <v>12</v>
      </c>
      <c r="H25" s="16">
        <f t="shared" si="2"/>
        <v>4</v>
      </c>
      <c r="I25" s="24">
        <f t="shared" si="3"/>
        <v>1</v>
      </c>
      <c r="J25" s="24"/>
    </row>
    <row r="26" spans="1:10" ht="15.75" x14ac:dyDescent="0.2">
      <c r="A26" s="11"/>
      <c r="B26" s="17" t="s">
        <v>32</v>
      </c>
      <c r="C26" s="18"/>
      <c r="D26" s="25"/>
      <c r="E26" s="25"/>
      <c r="F26" s="13">
        <f>SUM(F10:F25)</f>
        <v>1885</v>
      </c>
      <c r="G26" s="26"/>
      <c r="H26" s="26"/>
      <c r="I26" s="24">
        <f>SUM(I10:J25)/16</f>
        <v>1</v>
      </c>
      <c r="J26" s="24"/>
    </row>
    <row r="28" spans="1:10" ht="15" customHeight="1" x14ac:dyDescent="0.2">
      <c r="A28" s="19"/>
      <c r="B28" s="22" t="s">
        <v>33</v>
      </c>
      <c r="C28" s="22"/>
      <c r="D28" s="22"/>
      <c r="E28" s="22"/>
      <c r="F28" s="22"/>
      <c r="G28" s="22"/>
      <c r="H28" s="22"/>
      <c r="I28" s="20"/>
      <c r="J28" s="20"/>
    </row>
    <row r="29" spans="1:10" ht="15" customHeight="1" x14ac:dyDescent="0.2">
      <c r="A29" s="19"/>
      <c r="B29" s="23" t="s">
        <v>34</v>
      </c>
      <c r="C29" s="23"/>
      <c r="D29" s="23"/>
      <c r="E29" s="23"/>
      <c r="F29" s="23"/>
      <c r="G29" s="23"/>
      <c r="H29" s="23"/>
      <c r="I29" s="20"/>
      <c r="J29" s="20"/>
    </row>
    <row r="35" spans="11:11" x14ac:dyDescent="0.2">
      <c r="K35" s="21"/>
    </row>
    <row r="36" spans="11:11" ht="15.75" customHeight="1" x14ac:dyDescent="0.2"/>
    <row r="37" spans="11:11" ht="15" customHeight="1" x14ac:dyDescent="0.2"/>
    <row r="39" spans="11:11" ht="15" customHeight="1" x14ac:dyDescent="0.2"/>
  </sheetData>
  <mergeCells count="33">
    <mergeCell ref="C1:D1"/>
    <mergeCell ref="E1:G4"/>
    <mergeCell ref="H1:J4"/>
    <mergeCell ref="C2:D2"/>
    <mergeCell ref="C3:D3"/>
    <mergeCell ref="A4:B4"/>
    <mergeCell ref="C4:D4"/>
    <mergeCell ref="A6:J6"/>
    <mergeCell ref="A8:B8"/>
    <mergeCell ref="C8:F8"/>
    <mergeCell ref="G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B28:H28"/>
    <mergeCell ref="B29:H29"/>
    <mergeCell ref="I24:J24"/>
    <mergeCell ref="I25:J25"/>
    <mergeCell ref="D26:E26"/>
    <mergeCell ref="G26:H26"/>
    <mergeCell ref="I26:J26"/>
  </mergeCells>
  <printOptions horizontalCentered="1" verticalCentered="1"/>
  <pageMargins left="0.70833333333333304" right="0.70833333333333304" top="0.74791666666666701" bottom="0.74791666666666701" header="0.51180555555555496" footer="0.31527777777777799"/>
  <pageSetup paperSize="9" scale="60" firstPageNumber="0" orientation="landscape" horizontalDpi="300" verticalDpi="300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02</vt:lpstr>
      <vt:lpstr>'ANEXO 02'!Área_de_impresión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ADMINNT</dc:creator>
  <dc:description/>
  <cp:lastModifiedBy>PUESTO19</cp:lastModifiedBy>
  <cp:revision>2</cp:revision>
  <cp:lastPrinted>2015-10-09T09:01:58Z</cp:lastPrinted>
  <dcterms:created xsi:type="dcterms:W3CDTF">2015-07-16T09:06:40Z</dcterms:created>
  <dcterms:modified xsi:type="dcterms:W3CDTF">2021-11-03T14:35:12Z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