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Gestión Presupuestaria\EXPEDIENTES DE CONTRATACION\PROCEDIMIENTOS ABIERTOS\2022\VIVERES\EXCEL AYUDA LICITADORES\"/>
    </mc:Choice>
  </mc:AlternateContent>
  <bookViews>
    <workbookView xWindow="0" yWindow="0" windowWidth="28800" windowHeight="12435"/>
  </bookViews>
  <sheets>
    <sheet name="LOTE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52" i="1"/>
  <c r="D51" i="1"/>
  <c r="D50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</calcChain>
</file>

<file path=xl/sharedStrings.xml><?xml version="1.0" encoding="utf-8"?>
<sst xmlns="http://schemas.openxmlformats.org/spreadsheetml/2006/main" count="89" uniqueCount="78">
  <si>
    <t>MODELO OFERTA ECONÓMICA-EXP. 597/2022</t>
  </si>
  <si>
    <t>LOTE 7-PAN Y OTROS PRODUCTOS DE PANADERÍA</t>
  </si>
  <si>
    <t>Órgano de Contratación: Subdirección General de Análisis Presupuestario y Gestión Financiera</t>
  </si>
  <si>
    <t>Contratación de: Suministro de Víveres para el C.P.A.P de Bergondo</t>
  </si>
  <si>
    <t>Importe de Licitación (IVA Excluido): 16.697,28 euros</t>
  </si>
  <si>
    <t>Importe de IVA, IGIC IPSI: 1.089,56 euros</t>
  </si>
  <si>
    <t>TOTAL Presupuesto base de licitación:17.786,84 euros</t>
  </si>
  <si>
    <t>Apellidos y Nombre del firmante de la proposición:</t>
  </si>
  <si>
    <t>D.N.I. o equivalente del firmante de la proposición:</t>
  </si>
  <si>
    <t>Relación que une al firmante con el licitador:</t>
  </si>
  <si>
    <t>Razón Social del licitador</t>
  </si>
  <si>
    <t>N.I.F del licitador</t>
  </si>
  <si>
    <t>PAN Y OTROS PRODUCTOS DE PANADERÍA</t>
  </si>
  <si>
    <t xml:space="preserve">Descripción del producto </t>
  </si>
  <si>
    <t>Cantidad Estimada</t>
  </si>
  <si>
    <t>Unidad</t>
  </si>
  <si>
    <t>Precio unit.</t>
  </si>
  <si>
    <t>Precio unitario máximo de licitación</t>
  </si>
  <si>
    <t>Precio unitario ofertado SIN IVA</t>
  </si>
  <si>
    <t>Importe sin IVA</t>
  </si>
  <si>
    <t>%IVA</t>
  </si>
  <si>
    <t>Cuota IVA</t>
  </si>
  <si>
    <t xml:space="preserve">Total </t>
  </si>
  <si>
    <t>BIZCOCHADAS</t>
  </si>
  <si>
    <t>kg</t>
  </si>
  <si>
    <t>EMPANADAS  DE SABORES con o sin sal</t>
  </si>
  <si>
    <t>EMPANADILLAS PANADERIA con o sin sal</t>
  </si>
  <si>
    <t xml:space="preserve"> Uds. 320gr</t>
  </si>
  <si>
    <t>FILLOAS</t>
  </si>
  <si>
    <t>docenas</t>
  </si>
  <si>
    <t>HARINA DE FUERZA  PANADERIA</t>
  </si>
  <si>
    <t>PAN 400 GR. BARRA</t>
  </si>
  <si>
    <t>especial torrijas</t>
  </si>
  <si>
    <t>PAN ARTESANO BARRA  con o sin sal</t>
  </si>
  <si>
    <t>artesana</t>
  </si>
  <si>
    <t>PAN BAGUETTE</t>
  </si>
  <si>
    <t>Uds. 250 gr</t>
  </si>
  <si>
    <t>PAN BARRA 250 GRAMOS  con o sin sal</t>
  </si>
  <si>
    <t>PAN BOLLA 1/2 KG  con o sin sal</t>
  </si>
  <si>
    <t>Uds. 500 gr</t>
  </si>
  <si>
    <t>PAN BOLLITO  NORMAL CON SAL</t>
  </si>
  <si>
    <t>Uds. 90 gr.</t>
  </si>
  <si>
    <t>PAN  BOLLITO NORMAL SIN  SAL</t>
  </si>
  <si>
    <t>Uds. de 90 gr</t>
  </si>
  <si>
    <t>PAN BOLLITO INTEGRAL con  o sin sal.</t>
  </si>
  <si>
    <t>40 gr</t>
  </si>
  <si>
    <t>PAN CENTENO</t>
  </si>
  <si>
    <t>PAN CHAPATA CON O SIN SAL</t>
  </si>
  <si>
    <t>Uds. 120 gr</t>
  </si>
  <si>
    <t>PAN DE MAIZ (BROA)</t>
  </si>
  <si>
    <t xml:space="preserve">PAN HAMBURGUESA  CON  O SIN SAL </t>
  </si>
  <si>
    <t>Uds. de 95 gr</t>
  </si>
  <si>
    <t>PAN HAMBURGUESA C/SÉSAMO CON O SIN SAL</t>
  </si>
  <si>
    <t>Uds. de 100gr</t>
  </si>
  <si>
    <t>PAN DE MOLDE FAMILIAR REBANADA GORDA</t>
  </si>
  <si>
    <t>Paquete familiar</t>
  </si>
  <si>
    <t>PAN DE MOLDE FAMILIAR REBANADA DELGADA</t>
  </si>
  <si>
    <t>PAN DE MOLDE INTEGRAL TOSTADA DESAYUNO</t>
  </si>
  <si>
    <t xml:space="preserve">PAN PULGUITA CON O SIN SAL </t>
  </si>
  <si>
    <t>Uds</t>
  </si>
  <si>
    <t>PAN RALLADO</t>
  </si>
  <si>
    <t>PASTAS DE TE</t>
  </si>
  <si>
    <t>PASTELERIA SIN   HUEVOS / LACTOSA / GLUTEN</t>
  </si>
  <si>
    <t>porciones de 210 gr.</t>
  </si>
  <si>
    <t>PASTELITOS DE PANADERIA</t>
  </si>
  <si>
    <t>PIZZAS BASES FRESCA CON O SIN SAL</t>
  </si>
  <si>
    <t>Uds. 800 gr</t>
  </si>
  <si>
    <t>TARTA PANADERIA  EN RACIONES</t>
  </si>
  <si>
    <t>porciones</t>
  </si>
  <si>
    <t>IMP. SIN IVA</t>
  </si>
  <si>
    <t>IMP. IVA</t>
  </si>
  <si>
    <t>TOTAL</t>
  </si>
  <si>
    <t>IVA 4%</t>
  </si>
  <si>
    <t>IVA 10%</t>
  </si>
  <si>
    <t xml:space="preserve">TOTAL IMPORTE </t>
  </si>
  <si>
    <t>TOTAL SIN IVA</t>
  </si>
  <si>
    <t>IVA</t>
  </si>
  <si>
    <t>TOTAL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</si>
</sst>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.000"/>
    <numFmt numFmtId="166" formatCode="#,##0.0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left"/>
    </xf>
    <xf numFmtId="164" fontId="0" fillId="0" borderId="0" xfId="0" applyNumberFormat="1" applyFill="1" applyBorder="1"/>
    <xf numFmtId="2" fontId="0" fillId="0" borderId="0" xfId="0" applyNumberFormat="1" applyFill="1" applyBorder="1"/>
    <xf numFmtId="0" fontId="0" fillId="0" borderId="0" xfId="0" applyFill="1" applyBorder="1"/>
    <xf numFmtId="0" fontId="3" fillId="2" borderId="0" xfId="0" applyNumberFormat="1" applyFont="1" applyFill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/>
    <xf numFmtId="0" fontId="3" fillId="2" borderId="0" xfId="0" applyNumberFormat="1" applyFont="1" applyFill="1" applyBorder="1" applyAlignment="1" applyProtection="1">
      <alignment horizontal="center"/>
    </xf>
    <xf numFmtId="43" fontId="0" fillId="0" borderId="0" xfId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1" fontId="5" fillId="3" borderId="2" xfId="1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/>
    <xf numFmtId="41" fontId="8" fillId="0" borderId="4" xfId="1" applyNumberFormat="1" applyFont="1" applyBorder="1" applyAlignment="1">
      <alignment horizontal="center" vertical="top"/>
    </xf>
    <xf numFmtId="0" fontId="8" fillId="0" borderId="4" xfId="0" applyNumberFormat="1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/>
    </xf>
    <xf numFmtId="44" fontId="8" fillId="0" borderId="4" xfId="2" applyFont="1" applyBorder="1" applyAlignment="1">
      <alignment horizontal="center"/>
    </xf>
    <xf numFmtId="9" fontId="8" fillId="0" borderId="4" xfId="0" applyNumberFormat="1" applyFont="1" applyBorder="1" applyAlignment="1">
      <alignment horizontal="center"/>
    </xf>
    <xf numFmtId="9" fontId="8" fillId="0" borderId="5" xfId="0" applyNumberFormat="1" applyFont="1" applyBorder="1" applyAlignment="1">
      <alignment horizontal="center"/>
    </xf>
    <xf numFmtId="4" fontId="9" fillId="0" borderId="6" xfId="0" applyNumberFormat="1" applyFont="1" applyBorder="1"/>
    <xf numFmtId="0" fontId="8" fillId="0" borderId="7" xfId="0" applyFont="1" applyBorder="1"/>
    <xf numFmtId="41" fontId="8" fillId="0" borderId="8" xfId="1" applyNumberFormat="1" applyFont="1" applyBorder="1" applyAlignment="1">
      <alignment horizontal="center" vertical="top"/>
    </xf>
    <xf numFmtId="0" fontId="8" fillId="0" borderId="8" xfId="0" applyNumberFormat="1" applyFont="1" applyBorder="1" applyAlignment="1">
      <alignment horizontal="center" vertical="top"/>
    </xf>
    <xf numFmtId="4" fontId="8" fillId="0" borderId="8" xfId="0" applyNumberFormat="1" applyFont="1" applyBorder="1" applyAlignment="1">
      <alignment horizontal="center"/>
    </xf>
    <xf numFmtId="44" fontId="8" fillId="0" borderId="8" xfId="2" applyFont="1" applyBorder="1" applyAlignment="1">
      <alignment horizontal="center"/>
    </xf>
    <xf numFmtId="9" fontId="8" fillId="0" borderId="8" xfId="0" applyNumberFormat="1" applyFont="1" applyBorder="1" applyAlignment="1">
      <alignment horizontal="center"/>
    </xf>
    <xf numFmtId="9" fontId="8" fillId="0" borderId="9" xfId="0" applyNumberFormat="1" applyFont="1" applyBorder="1" applyAlignment="1">
      <alignment horizontal="center"/>
    </xf>
    <xf numFmtId="4" fontId="9" fillId="0" borderId="10" xfId="0" applyNumberFormat="1" applyFont="1" applyBorder="1"/>
    <xf numFmtId="164" fontId="10" fillId="0" borderId="0" xfId="0" applyNumberFormat="1" applyFont="1" applyFill="1" applyBorder="1"/>
    <xf numFmtId="0" fontId="8" fillId="4" borderId="7" xfId="0" applyFont="1" applyFill="1" applyBorder="1"/>
    <xf numFmtId="41" fontId="8" fillId="4" borderId="8" xfId="1" applyNumberFormat="1" applyFont="1" applyFill="1" applyBorder="1" applyAlignment="1">
      <alignment horizontal="center" vertical="top"/>
    </xf>
    <xf numFmtId="4" fontId="8" fillId="4" borderId="8" xfId="0" applyNumberFormat="1" applyFont="1" applyFill="1" applyBorder="1" applyAlignment="1">
      <alignment horizontal="center"/>
    </xf>
    <xf numFmtId="4" fontId="0" fillId="0" borderId="0" xfId="0" applyNumberFormat="1" applyBorder="1"/>
    <xf numFmtId="4" fontId="0" fillId="0" borderId="0" xfId="0" applyNumberFormat="1"/>
    <xf numFmtId="41" fontId="8" fillId="5" borderId="8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11" xfId="0" applyFont="1" applyBorder="1"/>
    <xf numFmtId="41" fontId="8" fillId="0" borderId="12" xfId="1" applyNumberFormat="1" applyFont="1" applyBorder="1" applyAlignment="1">
      <alignment horizontal="center" vertical="top"/>
    </xf>
    <xf numFmtId="0" fontId="8" fillId="0" borderId="12" xfId="0" applyNumberFormat="1" applyFont="1" applyBorder="1" applyAlignment="1">
      <alignment horizontal="center" vertical="top"/>
    </xf>
    <xf numFmtId="4" fontId="8" fillId="0" borderId="12" xfId="0" applyNumberFormat="1" applyFont="1" applyBorder="1" applyAlignment="1">
      <alignment horizontal="center"/>
    </xf>
    <xf numFmtId="44" fontId="8" fillId="0" borderId="12" xfId="2" applyFont="1" applyBorder="1" applyAlignment="1">
      <alignment horizontal="center"/>
    </xf>
    <xf numFmtId="9" fontId="8" fillId="0" borderId="12" xfId="0" applyNumberFormat="1" applyFont="1" applyBorder="1" applyAlignment="1">
      <alignment horizontal="center"/>
    </xf>
    <xf numFmtId="9" fontId="8" fillId="0" borderId="13" xfId="0" applyNumberFormat="1" applyFont="1" applyBorder="1" applyAlignment="1">
      <alignment horizontal="center"/>
    </xf>
    <xf numFmtId="4" fontId="9" fillId="0" borderId="14" xfId="0" applyNumberFormat="1" applyFont="1" applyBorder="1"/>
    <xf numFmtId="0" fontId="9" fillId="0" borderId="0" xfId="0" applyFont="1"/>
    <xf numFmtId="43" fontId="9" fillId="0" borderId="0" xfId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4" fontId="9" fillId="0" borderId="0" xfId="0" applyNumberFormat="1" applyFont="1"/>
    <xf numFmtId="4" fontId="12" fillId="0" borderId="0" xfId="0" applyNumberFormat="1" applyFont="1"/>
    <xf numFmtId="3" fontId="13" fillId="0" borderId="15" xfId="0" applyNumberFormat="1" applyFont="1" applyBorder="1" applyAlignment="1">
      <alignment horizontal="center"/>
    </xf>
    <xf numFmtId="3" fontId="13" fillId="0" borderId="15" xfId="0" applyNumberFormat="1" applyFont="1" applyBorder="1" applyAlignment="1"/>
    <xf numFmtId="0" fontId="13" fillId="0" borderId="15" xfId="0" applyFont="1" applyBorder="1" applyAlignment="1">
      <alignment horizontal="center"/>
    </xf>
    <xf numFmtId="4" fontId="13" fillId="0" borderId="16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4" fillId="0" borderId="15" xfId="0" applyFont="1" applyFill="1" applyBorder="1"/>
    <xf numFmtId="165" fontId="0" fillId="0" borderId="15" xfId="0" applyNumberFormat="1" applyBorder="1"/>
    <xf numFmtId="166" fontId="0" fillId="0" borderId="15" xfId="0" applyNumberFormat="1" applyBorder="1"/>
    <xf numFmtId="164" fontId="0" fillId="0" borderId="17" xfId="0" applyNumberFormat="1" applyBorder="1"/>
    <xf numFmtId="164" fontId="0" fillId="0" borderId="0" xfId="0" applyNumberFormat="1" applyBorder="1"/>
    <xf numFmtId="164" fontId="0" fillId="0" borderId="18" xfId="0" applyNumberFormat="1" applyBorder="1"/>
    <xf numFmtId="0" fontId="14" fillId="0" borderId="19" xfId="0" applyFont="1" applyFill="1" applyBorder="1"/>
    <xf numFmtId="164" fontId="0" fillId="6" borderId="20" xfId="0" applyNumberFormat="1" applyFill="1" applyBorder="1"/>
    <xf numFmtId="164" fontId="0" fillId="0" borderId="0" xfId="0" applyNumberFormat="1"/>
    <xf numFmtId="2" fontId="0" fillId="0" borderId="0" xfId="0" applyNumberFormat="1"/>
    <xf numFmtId="0" fontId="14" fillId="0" borderId="15" xfId="0" applyFont="1" applyFill="1" applyBorder="1" applyAlignment="1">
      <alignment horizontal="center"/>
    </xf>
    <xf numFmtId="43" fontId="0" fillId="0" borderId="15" xfId="1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165" fontId="0" fillId="0" borderId="15" xfId="0" applyNumberFormat="1" applyBorder="1" applyAlignment="1">
      <alignment horizontal="center"/>
    </xf>
    <xf numFmtId="166" fontId="0" fillId="0" borderId="15" xfId="1" applyNumberFormat="1" applyFon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165" fontId="0" fillId="4" borderId="19" xfId="0" applyNumberFormat="1" applyFill="1" applyBorder="1"/>
    <xf numFmtId="166" fontId="0" fillId="4" borderId="19" xfId="0" applyNumberFormat="1" applyFill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selection activeCell="J18" sqref="J18"/>
    </sheetView>
  </sheetViews>
  <sheetFormatPr baseColWidth="10" defaultRowHeight="15" x14ac:dyDescent="0.25"/>
  <cols>
    <col min="1" max="1" width="48.28515625" customWidth="1"/>
    <col min="2" max="2" width="10.28515625" style="13" customWidth="1"/>
    <col min="3" max="3" width="20.140625" style="14" customWidth="1"/>
    <col min="4" max="4" width="12.85546875" hidden="1" customWidth="1"/>
    <col min="5" max="7" width="12.85546875" customWidth="1"/>
    <col min="8" max="9" width="7.140625" customWidth="1"/>
    <col min="10" max="10" width="11.7109375" customWidth="1"/>
    <col min="11" max="11" width="14.7109375" bestFit="1" customWidth="1"/>
    <col min="262" max="262" width="48.28515625" customWidth="1"/>
    <col min="263" max="263" width="10.5703125" customWidth="1"/>
    <col min="264" max="264" width="21.42578125" customWidth="1"/>
    <col min="265" max="265" width="13" customWidth="1"/>
    <col min="266" max="266" width="13.7109375" customWidth="1"/>
    <col min="267" max="267" width="14.7109375" bestFit="1" customWidth="1"/>
    <col min="518" max="518" width="48.28515625" customWidth="1"/>
    <col min="519" max="519" width="10.5703125" customWidth="1"/>
    <col min="520" max="520" width="21.42578125" customWidth="1"/>
    <col min="521" max="521" width="13" customWidth="1"/>
    <col min="522" max="522" width="13.7109375" customWidth="1"/>
    <col min="523" max="523" width="14.7109375" bestFit="1" customWidth="1"/>
    <col min="774" max="774" width="48.28515625" customWidth="1"/>
    <col min="775" max="775" width="10.5703125" customWidth="1"/>
    <col min="776" max="776" width="21.42578125" customWidth="1"/>
    <col min="777" max="777" width="13" customWidth="1"/>
    <col min="778" max="778" width="13.7109375" customWidth="1"/>
    <col min="779" max="779" width="14.7109375" bestFit="1" customWidth="1"/>
    <col min="1030" max="1030" width="48.28515625" customWidth="1"/>
    <col min="1031" max="1031" width="10.5703125" customWidth="1"/>
    <col min="1032" max="1032" width="21.42578125" customWidth="1"/>
    <col min="1033" max="1033" width="13" customWidth="1"/>
    <col min="1034" max="1034" width="13.7109375" customWidth="1"/>
    <col min="1035" max="1035" width="14.7109375" bestFit="1" customWidth="1"/>
    <col min="1286" max="1286" width="48.28515625" customWidth="1"/>
    <col min="1287" max="1287" width="10.5703125" customWidth="1"/>
    <col min="1288" max="1288" width="21.42578125" customWidth="1"/>
    <col min="1289" max="1289" width="13" customWidth="1"/>
    <col min="1290" max="1290" width="13.7109375" customWidth="1"/>
    <col min="1291" max="1291" width="14.7109375" bestFit="1" customWidth="1"/>
    <col min="1542" max="1542" width="48.28515625" customWidth="1"/>
    <col min="1543" max="1543" width="10.5703125" customWidth="1"/>
    <col min="1544" max="1544" width="21.42578125" customWidth="1"/>
    <col min="1545" max="1545" width="13" customWidth="1"/>
    <col min="1546" max="1546" width="13.7109375" customWidth="1"/>
    <col min="1547" max="1547" width="14.7109375" bestFit="1" customWidth="1"/>
    <col min="1798" max="1798" width="48.28515625" customWidth="1"/>
    <col min="1799" max="1799" width="10.5703125" customWidth="1"/>
    <col min="1800" max="1800" width="21.42578125" customWidth="1"/>
    <col min="1801" max="1801" width="13" customWidth="1"/>
    <col min="1802" max="1802" width="13.7109375" customWidth="1"/>
    <col min="1803" max="1803" width="14.7109375" bestFit="1" customWidth="1"/>
    <col min="2054" max="2054" width="48.28515625" customWidth="1"/>
    <col min="2055" max="2055" width="10.5703125" customWidth="1"/>
    <col min="2056" max="2056" width="21.42578125" customWidth="1"/>
    <col min="2057" max="2057" width="13" customWidth="1"/>
    <col min="2058" max="2058" width="13.7109375" customWidth="1"/>
    <col min="2059" max="2059" width="14.7109375" bestFit="1" customWidth="1"/>
    <col min="2310" max="2310" width="48.28515625" customWidth="1"/>
    <col min="2311" max="2311" width="10.5703125" customWidth="1"/>
    <col min="2312" max="2312" width="21.42578125" customWidth="1"/>
    <col min="2313" max="2313" width="13" customWidth="1"/>
    <col min="2314" max="2314" width="13.7109375" customWidth="1"/>
    <col min="2315" max="2315" width="14.7109375" bestFit="1" customWidth="1"/>
    <col min="2566" max="2566" width="48.28515625" customWidth="1"/>
    <col min="2567" max="2567" width="10.5703125" customWidth="1"/>
    <col min="2568" max="2568" width="21.42578125" customWidth="1"/>
    <col min="2569" max="2569" width="13" customWidth="1"/>
    <col min="2570" max="2570" width="13.7109375" customWidth="1"/>
    <col min="2571" max="2571" width="14.7109375" bestFit="1" customWidth="1"/>
    <col min="2822" max="2822" width="48.28515625" customWidth="1"/>
    <col min="2823" max="2823" width="10.5703125" customWidth="1"/>
    <col min="2824" max="2824" width="21.42578125" customWidth="1"/>
    <col min="2825" max="2825" width="13" customWidth="1"/>
    <col min="2826" max="2826" width="13.7109375" customWidth="1"/>
    <col min="2827" max="2827" width="14.7109375" bestFit="1" customWidth="1"/>
    <col min="3078" max="3078" width="48.28515625" customWidth="1"/>
    <col min="3079" max="3079" width="10.5703125" customWidth="1"/>
    <col min="3080" max="3080" width="21.42578125" customWidth="1"/>
    <col min="3081" max="3081" width="13" customWidth="1"/>
    <col min="3082" max="3082" width="13.7109375" customWidth="1"/>
    <col min="3083" max="3083" width="14.7109375" bestFit="1" customWidth="1"/>
    <col min="3334" max="3334" width="48.28515625" customWidth="1"/>
    <col min="3335" max="3335" width="10.5703125" customWidth="1"/>
    <col min="3336" max="3336" width="21.42578125" customWidth="1"/>
    <col min="3337" max="3337" width="13" customWidth="1"/>
    <col min="3338" max="3338" width="13.7109375" customWidth="1"/>
    <col min="3339" max="3339" width="14.7109375" bestFit="1" customWidth="1"/>
    <col min="3590" max="3590" width="48.28515625" customWidth="1"/>
    <col min="3591" max="3591" width="10.5703125" customWidth="1"/>
    <col min="3592" max="3592" width="21.42578125" customWidth="1"/>
    <col min="3593" max="3593" width="13" customWidth="1"/>
    <col min="3594" max="3594" width="13.7109375" customWidth="1"/>
    <col min="3595" max="3595" width="14.7109375" bestFit="1" customWidth="1"/>
    <col min="3846" max="3846" width="48.28515625" customWidth="1"/>
    <col min="3847" max="3847" width="10.5703125" customWidth="1"/>
    <col min="3848" max="3848" width="21.42578125" customWidth="1"/>
    <col min="3849" max="3849" width="13" customWidth="1"/>
    <col min="3850" max="3850" width="13.7109375" customWidth="1"/>
    <col min="3851" max="3851" width="14.7109375" bestFit="1" customWidth="1"/>
    <col min="4102" max="4102" width="48.28515625" customWidth="1"/>
    <col min="4103" max="4103" width="10.5703125" customWidth="1"/>
    <col min="4104" max="4104" width="21.42578125" customWidth="1"/>
    <col min="4105" max="4105" width="13" customWidth="1"/>
    <col min="4106" max="4106" width="13.7109375" customWidth="1"/>
    <col min="4107" max="4107" width="14.7109375" bestFit="1" customWidth="1"/>
    <col min="4358" max="4358" width="48.28515625" customWidth="1"/>
    <col min="4359" max="4359" width="10.5703125" customWidth="1"/>
    <col min="4360" max="4360" width="21.42578125" customWidth="1"/>
    <col min="4361" max="4361" width="13" customWidth="1"/>
    <col min="4362" max="4362" width="13.7109375" customWidth="1"/>
    <col min="4363" max="4363" width="14.7109375" bestFit="1" customWidth="1"/>
    <col min="4614" max="4614" width="48.28515625" customWidth="1"/>
    <col min="4615" max="4615" width="10.5703125" customWidth="1"/>
    <col min="4616" max="4616" width="21.42578125" customWidth="1"/>
    <col min="4617" max="4617" width="13" customWidth="1"/>
    <col min="4618" max="4618" width="13.7109375" customWidth="1"/>
    <col min="4619" max="4619" width="14.7109375" bestFit="1" customWidth="1"/>
    <col min="4870" max="4870" width="48.28515625" customWidth="1"/>
    <col min="4871" max="4871" width="10.5703125" customWidth="1"/>
    <col min="4872" max="4872" width="21.42578125" customWidth="1"/>
    <col min="4873" max="4873" width="13" customWidth="1"/>
    <col min="4874" max="4874" width="13.7109375" customWidth="1"/>
    <col min="4875" max="4875" width="14.7109375" bestFit="1" customWidth="1"/>
    <col min="5126" max="5126" width="48.28515625" customWidth="1"/>
    <col min="5127" max="5127" width="10.5703125" customWidth="1"/>
    <col min="5128" max="5128" width="21.42578125" customWidth="1"/>
    <col min="5129" max="5129" width="13" customWidth="1"/>
    <col min="5130" max="5130" width="13.7109375" customWidth="1"/>
    <col min="5131" max="5131" width="14.7109375" bestFit="1" customWidth="1"/>
    <col min="5382" max="5382" width="48.28515625" customWidth="1"/>
    <col min="5383" max="5383" width="10.5703125" customWidth="1"/>
    <col min="5384" max="5384" width="21.42578125" customWidth="1"/>
    <col min="5385" max="5385" width="13" customWidth="1"/>
    <col min="5386" max="5386" width="13.7109375" customWidth="1"/>
    <col min="5387" max="5387" width="14.7109375" bestFit="1" customWidth="1"/>
    <col min="5638" max="5638" width="48.28515625" customWidth="1"/>
    <col min="5639" max="5639" width="10.5703125" customWidth="1"/>
    <col min="5640" max="5640" width="21.42578125" customWidth="1"/>
    <col min="5641" max="5641" width="13" customWidth="1"/>
    <col min="5642" max="5642" width="13.7109375" customWidth="1"/>
    <col min="5643" max="5643" width="14.7109375" bestFit="1" customWidth="1"/>
    <col min="5894" max="5894" width="48.28515625" customWidth="1"/>
    <col min="5895" max="5895" width="10.5703125" customWidth="1"/>
    <col min="5896" max="5896" width="21.42578125" customWidth="1"/>
    <col min="5897" max="5897" width="13" customWidth="1"/>
    <col min="5898" max="5898" width="13.7109375" customWidth="1"/>
    <col min="5899" max="5899" width="14.7109375" bestFit="1" customWidth="1"/>
    <col min="6150" max="6150" width="48.28515625" customWidth="1"/>
    <col min="6151" max="6151" width="10.5703125" customWidth="1"/>
    <col min="6152" max="6152" width="21.42578125" customWidth="1"/>
    <col min="6153" max="6153" width="13" customWidth="1"/>
    <col min="6154" max="6154" width="13.7109375" customWidth="1"/>
    <col min="6155" max="6155" width="14.7109375" bestFit="1" customWidth="1"/>
    <col min="6406" max="6406" width="48.28515625" customWidth="1"/>
    <col min="6407" max="6407" width="10.5703125" customWidth="1"/>
    <col min="6408" max="6408" width="21.42578125" customWidth="1"/>
    <col min="6409" max="6409" width="13" customWidth="1"/>
    <col min="6410" max="6410" width="13.7109375" customWidth="1"/>
    <col min="6411" max="6411" width="14.7109375" bestFit="1" customWidth="1"/>
    <col min="6662" max="6662" width="48.28515625" customWidth="1"/>
    <col min="6663" max="6663" width="10.5703125" customWidth="1"/>
    <col min="6664" max="6664" width="21.42578125" customWidth="1"/>
    <col min="6665" max="6665" width="13" customWidth="1"/>
    <col min="6666" max="6666" width="13.7109375" customWidth="1"/>
    <col min="6667" max="6667" width="14.7109375" bestFit="1" customWidth="1"/>
    <col min="6918" max="6918" width="48.28515625" customWidth="1"/>
    <col min="6919" max="6919" width="10.5703125" customWidth="1"/>
    <col min="6920" max="6920" width="21.42578125" customWidth="1"/>
    <col min="6921" max="6921" width="13" customWidth="1"/>
    <col min="6922" max="6922" width="13.7109375" customWidth="1"/>
    <col min="6923" max="6923" width="14.7109375" bestFit="1" customWidth="1"/>
    <col min="7174" max="7174" width="48.28515625" customWidth="1"/>
    <col min="7175" max="7175" width="10.5703125" customWidth="1"/>
    <col min="7176" max="7176" width="21.42578125" customWidth="1"/>
    <col min="7177" max="7177" width="13" customWidth="1"/>
    <col min="7178" max="7178" width="13.7109375" customWidth="1"/>
    <col min="7179" max="7179" width="14.7109375" bestFit="1" customWidth="1"/>
    <col min="7430" max="7430" width="48.28515625" customWidth="1"/>
    <col min="7431" max="7431" width="10.5703125" customWidth="1"/>
    <col min="7432" max="7432" width="21.42578125" customWidth="1"/>
    <col min="7433" max="7433" width="13" customWidth="1"/>
    <col min="7434" max="7434" width="13.7109375" customWidth="1"/>
    <col min="7435" max="7435" width="14.7109375" bestFit="1" customWidth="1"/>
    <col min="7686" max="7686" width="48.28515625" customWidth="1"/>
    <col min="7687" max="7687" width="10.5703125" customWidth="1"/>
    <col min="7688" max="7688" width="21.42578125" customWidth="1"/>
    <col min="7689" max="7689" width="13" customWidth="1"/>
    <col min="7690" max="7690" width="13.7109375" customWidth="1"/>
    <col min="7691" max="7691" width="14.7109375" bestFit="1" customWidth="1"/>
    <col min="7942" max="7942" width="48.28515625" customWidth="1"/>
    <col min="7943" max="7943" width="10.5703125" customWidth="1"/>
    <col min="7944" max="7944" width="21.42578125" customWidth="1"/>
    <col min="7945" max="7945" width="13" customWidth="1"/>
    <col min="7946" max="7946" width="13.7109375" customWidth="1"/>
    <col min="7947" max="7947" width="14.7109375" bestFit="1" customWidth="1"/>
    <col min="8198" max="8198" width="48.28515625" customWidth="1"/>
    <col min="8199" max="8199" width="10.5703125" customWidth="1"/>
    <col min="8200" max="8200" width="21.42578125" customWidth="1"/>
    <col min="8201" max="8201" width="13" customWidth="1"/>
    <col min="8202" max="8202" width="13.7109375" customWidth="1"/>
    <col min="8203" max="8203" width="14.7109375" bestFit="1" customWidth="1"/>
    <col min="8454" max="8454" width="48.28515625" customWidth="1"/>
    <col min="8455" max="8455" width="10.5703125" customWidth="1"/>
    <col min="8456" max="8456" width="21.42578125" customWidth="1"/>
    <col min="8457" max="8457" width="13" customWidth="1"/>
    <col min="8458" max="8458" width="13.7109375" customWidth="1"/>
    <col min="8459" max="8459" width="14.7109375" bestFit="1" customWidth="1"/>
    <col min="8710" max="8710" width="48.28515625" customWidth="1"/>
    <col min="8711" max="8711" width="10.5703125" customWidth="1"/>
    <col min="8712" max="8712" width="21.42578125" customWidth="1"/>
    <col min="8713" max="8713" width="13" customWidth="1"/>
    <col min="8714" max="8714" width="13.7109375" customWidth="1"/>
    <col min="8715" max="8715" width="14.7109375" bestFit="1" customWidth="1"/>
    <col min="8966" max="8966" width="48.28515625" customWidth="1"/>
    <col min="8967" max="8967" width="10.5703125" customWidth="1"/>
    <col min="8968" max="8968" width="21.42578125" customWidth="1"/>
    <col min="8969" max="8969" width="13" customWidth="1"/>
    <col min="8970" max="8970" width="13.7109375" customWidth="1"/>
    <col min="8971" max="8971" width="14.7109375" bestFit="1" customWidth="1"/>
    <col min="9222" max="9222" width="48.28515625" customWidth="1"/>
    <col min="9223" max="9223" width="10.5703125" customWidth="1"/>
    <col min="9224" max="9224" width="21.42578125" customWidth="1"/>
    <col min="9225" max="9225" width="13" customWidth="1"/>
    <col min="9226" max="9226" width="13.7109375" customWidth="1"/>
    <col min="9227" max="9227" width="14.7109375" bestFit="1" customWidth="1"/>
    <col min="9478" max="9478" width="48.28515625" customWidth="1"/>
    <col min="9479" max="9479" width="10.5703125" customWidth="1"/>
    <col min="9480" max="9480" width="21.42578125" customWidth="1"/>
    <col min="9481" max="9481" width="13" customWidth="1"/>
    <col min="9482" max="9482" width="13.7109375" customWidth="1"/>
    <col min="9483" max="9483" width="14.7109375" bestFit="1" customWidth="1"/>
    <col min="9734" max="9734" width="48.28515625" customWidth="1"/>
    <col min="9735" max="9735" width="10.5703125" customWidth="1"/>
    <col min="9736" max="9736" width="21.42578125" customWidth="1"/>
    <col min="9737" max="9737" width="13" customWidth="1"/>
    <col min="9738" max="9738" width="13.7109375" customWidth="1"/>
    <col min="9739" max="9739" width="14.7109375" bestFit="1" customWidth="1"/>
    <col min="9990" max="9990" width="48.28515625" customWidth="1"/>
    <col min="9991" max="9991" width="10.5703125" customWidth="1"/>
    <col min="9992" max="9992" width="21.42578125" customWidth="1"/>
    <col min="9993" max="9993" width="13" customWidth="1"/>
    <col min="9994" max="9994" width="13.7109375" customWidth="1"/>
    <col min="9995" max="9995" width="14.7109375" bestFit="1" customWidth="1"/>
    <col min="10246" max="10246" width="48.28515625" customWidth="1"/>
    <col min="10247" max="10247" width="10.5703125" customWidth="1"/>
    <col min="10248" max="10248" width="21.42578125" customWidth="1"/>
    <col min="10249" max="10249" width="13" customWidth="1"/>
    <col min="10250" max="10250" width="13.7109375" customWidth="1"/>
    <col min="10251" max="10251" width="14.7109375" bestFit="1" customWidth="1"/>
    <col min="10502" max="10502" width="48.28515625" customWidth="1"/>
    <col min="10503" max="10503" width="10.5703125" customWidth="1"/>
    <col min="10504" max="10504" width="21.42578125" customWidth="1"/>
    <col min="10505" max="10505" width="13" customWidth="1"/>
    <col min="10506" max="10506" width="13.7109375" customWidth="1"/>
    <col min="10507" max="10507" width="14.7109375" bestFit="1" customWidth="1"/>
    <col min="10758" max="10758" width="48.28515625" customWidth="1"/>
    <col min="10759" max="10759" width="10.5703125" customWidth="1"/>
    <col min="10760" max="10760" width="21.42578125" customWidth="1"/>
    <col min="10761" max="10761" width="13" customWidth="1"/>
    <col min="10762" max="10762" width="13.7109375" customWidth="1"/>
    <col min="10763" max="10763" width="14.7109375" bestFit="1" customWidth="1"/>
    <col min="11014" max="11014" width="48.28515625" customWidth="1"/>
    <col min="11015" max="11015" width="10.5703125" customWidth="1"/>
    <col min="11016" max="11016" width="21.42578125" customWidth="1"/>
    <col min="11017" max="11017" width="13" customWidth="1"/>
    <col min="11018" max="11018" width="13.7109375" customWidth="1"/>
    <col min="11019" max="11019" width="14.7109375" bestFit="1" customWidth="1"/>
    <col min="11270" max="11270" width="48.28515625" customWidth="1"/>
    <col min="11271" max="11271" width="10.5703125" customWidth="1"/>
    <col min="11272" max="11272" width="21.42578125" customWidth="1"/>
    <col min="11273" max="11273" width="13" customWidth="1"/>
    <col min="11274" max="11274" width="13.7109375" customWidth="1"/>
    <col min="11275" max="11275" width="14.7109375" bestFit="1" customWidth="1"/>
    <col min="11526" max="11526" width="48.28515625" customWidth="1"/>
    <col min="11527" max="11527" width="10.5703125" customWidth="1"/>
    <col min="11528" max="11528" width="21.42578125" customWidth="1"/>
    <col min="11529" max="11529" width="13" customWidth="1"/>
    <col min="11530" max="11530" width="13.7109375" customWidth="1"/>
    <col min="11531" max="11531" width="14.7109375" bestFit="1" customWidth="1"/>
    <col min="11782" max="11782" width="48.28515625" customWidth="1"/>
    <col min="11783" max="11783" width="10.5703125" customWidth="1"/>
    <col min="11784" max="11784" width="21.42578125" customWidth="1"/>
    <col min="11785" max="11785" width="13" customWidth="1"/>
    <col min="11786" max="11786" width="13.7109375" customWidth="1"/>
    <col min="11787" max="11787" width="14.7109375" bestFit="1" customWidth="1"/>
    <col min="12038" max="12038" width="48.28515625" customWidth="1"/>
    <col min="12039" max="12039" width="10.5703125" customWidth="1"/>
    <col min="12040" max="12040" width="21.42578125" customWidth="1"/>
    <col min="12041" max="12041" width="13" customWidth="1"/>
    <col min="12042" max="12042" width="13.7109375" customWidth="1"/>
    <col min="12043" max="12043" width="14.7109375" bestFit="1" customWidth="1"/>
    <col min="12294" max="12294" width="48.28515625" customWidth="1"/>
    <col min="12295" max="12295" width="10.5703125" customWidth="1"/>
    <col min="12296" max="12296" width="21.42578125" customWidth="1"/>
    <col min="12297" max="12297" width="13" customWidth="1"/>
    <col min="12298" max="12298" width="13.7109375" customWidth="1"/>
    <col min="12299" max="12299" width="14.7109375" bestFit="1" customWidth="1"/>
    <col min="12550" max="12550" width="48.28515625" customWidth="1"/>
    <col min="12551" max="12551" width="10.5703125" customWidth="1"/>
    <col min="12552" max="12552" width="21.42578125" customWidth="1"/>
    <col min="12553" max="12553" width="13" customWidth="1"/>
    <col min="12554" max="12554" width="13.7109375" customWidth="1"/>
    <col min="12555" max="12555" width="14.7109375" bestFit="1" customWidth="1"/>
    <col min="12806" max="12806" width="48.28515625" customWidth="1"/>
    <col min="12807" max="12807" width="10.5703125" customWidth="1"/>
    <col min="12808" max="12808" width="21.42578125" customWidth="1"/>
    <col min="12809" max="12809" width="13" customWidth="1"/>
    <col min="12810" max="12810" width="13.7109375" customWidth="1"/>
    <col min="12811" max="12811" width="14.7109375" bestFit="1" customWidth="1"/>
    <col min="13062" max="13062" width="48.28515625" customWidth="1"/>
    <col min="13063" max="13063" width="10.5703125" customWidth="1"/>
    <col min="13064" max="13064" width="21.42578125" customWidth="1"/>
    <col min="13065" max="13065" width="13" customWidth="1"/>
    <col min="13066" max="13066" width="13.7109375" customWidth="1"/>
    <col min="13067" max="13067" width="14.7109375" bestFit="1" customWidth="1"/>
    <col min="13318" max="13318" width="48.28515625" customWidth="1"/>
    <col min="13319" max="13319" width="10.5703125" customWidth="1"/>
    <col min="13320" max="13320" width="21.42578125" customWidth="1"/>
    <col min="13321" max="13321" width="13" customWidth="1"/>
    <col min="13322" max="13322" width="13.7109375" customWidth="1"/>
    <col min="13323" max="13323" width="14.7109375" bestFit="1" customWidth="1"/>
    <col min="13574" max="13574" width="48.28515625" customWidth="1"/>
    <col min="13575" max="13575" width="10.5703125" customWidth="1"/>
    <col min="13576" max="13576" width="21.42578125" customWidth="1"/>
    <col min="13577" max="13577" width="13" customWidth="1"/>
    <col min="13578" max="13578" width="13.7109375" customWidth="1"/>
    <col min="13579" max="13579" width="14.7109375" bestFit="1" customWidth="1"/>
    <col min="13830" max="13830" width="48.28515625" customWidth="1"/>
    <col min="13831" max="13831" width="10.5703125" customWidth="1"/>
    <col min="13832" max="13832" width="21.42578125" customWidth="1"/>
    <col min="13833" max="13833" width="13" customWidth="1"/>
    <col min="13834" max="13834" width="13.7109375" customWidth="1"/>
    <col min="13835" max="13835" width="14.7109375" bestFit="1" customWidth="1"/>
    <col min="14086" max="14086" width="48.28515625" customWidth="1"/>
    <col min="14087" max="14087" width="10.5703125" customWidth="1"/>
    <col min="14088" max="14088" width="21.42578125" customWidth="1"/>
    <col min="14089" max="14089" width="13" customWidth="1"/>
    <col min="14090" max="14090" width="13.7109375" customWidth="1"/>
    <col min="14091" max="14091" width="14.7109375" bestFit="1" customWidth="1"/>
    <col min="14342" max="14342" width="48.28515625" customWidth="1"/>
    <col min="14343" max="14343" width="10.5703125" customWidth="1"/>
    <col min="14344" max="14344" width="21.42578125" customWidth="1"/>
    <col min="14345" max="14345" width="13" customWidth="1"/>
    <col min="14346" max="14346" width="13.7109375" customWidth="1"/>
    <col min="14347" max="14347" width="14.7109375" bestFit="1" customWidth="1"/>
    <col min="14598" max="14598" width="48.28515625" customWidth="1"/>
    <col min="14599" max="14599" width="10.5703125" customWidth="1"/>
    <col min="14600" max="14600" width="21.42578125" customWidth="1"/>
    <col min="14601" max="14601" width="13" customWidth="1"/>
    <col min="14602" max="14602" width="13.7109375" customWidth="1"/>
    <col min="14603" max="14603" width="14.7109375" bestFit="1" customWidth="1"/>
    <col min="14854" max="14854" width="48.28515625" customWidth="1"/>
    <col min="14855" max="14855" width="10.5703125" customWidth="1"/>
    <col min="14856" max="14856" width="21.42578125" customWidth="1"/>
    <col min="14857" max="14857" width="13" customWidth="1"/>
    <col min="14858" max="14858" width="13.7109375" customWidth="1"/>
    <col min="14859" max="14859" width="14.7109375" bestFit="1" customWidth="1"/>
    <col min="15110" max="15110" width="48.28515625" customWidth="1"/>
    <col min="15111" max="15111" width="10.5703125" customWidth="1"/>
    <col min="15112" max="15112" width="21.42578125" customWidth="1"/>
    <col min="15113" max="15113" width="13" customWidth="1"/>
    <col min="15114" max="15114" width="13.7109375" customWidth="1"/>
    <col min="15115" max="15115" width="14.7109375" bestFit="1" customWidth="1"/>
    <col min="15366" max="15366" width="48.28515625" customWidth="1"/>
    <col min="15367" max="15367" width="10.5703125" customWidth="1"/>
    <col min="15368" max="15368" width="21.42578125" customWidth="1"/>
    <col min="15369" max="15369" width="13" customWidth="1"/>
    <col min="15370" max="15370" width="13.7109375" customWidth="1"/>
    <col min="15371" max="15371" width="14.7109375" bestFit="1" customWidth="1"/>
    <col min="15622" max="15622" width="48.28515625" customWidth="1"/>
    <col min="15623" max="15623" width="10.5703125" customWidth="1"/>
    <col min="15624" max="15624" width="21.42578125" customWidth="1"/>
    <col min="15625" max="15625" width="13" customWidth="1"/>
    <col min="15626" max="15626" width="13.7109375" customWidth="1"/>
    <col min="15627" max="15627" width="14.7109375" bestFit="1" customWidth="1"/>
    <col min="15878" max="15878" width="48.28515625" customWidth="1"/>
    <col min="15879" max="15879" width="10.5703125" customWidth="1"/>
    <col min="15880" max="15880" width="21.42578125" customWidth="1"/>
    <col min="15881" max="15881" width="13" customWidth="1"/>
    <col min="15882" max="15882" width="13.7109375" customWidth="1"/>
    <col min="15883" max="15883" width="14.7109375" bestFit="1" customWidth="1"/>
    <col min="16134" max="16134" width="48.28515625" customWidth="1"/>
    <col min="16135" max="16135" width="10.5703125" customWidth="1"/>
    <col min="16136" max="16136" width="21.42578125" customWidth="1"/>
    <col min="16137" max="16137" width="13" customWidth="1"/>
    <col min="16138" max="16138" width="13.7109375" customWidth="1"/>
    <col min="16139" max="16139" width="14.7109375" bestFit="1" customWidth="1"/>
  </cols>
  <sheetData>
    <row r="1" spans="1:18" ht="20.2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8" ht="20.25" x14ac:dyDescent="0.3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8" ht="20.2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ht="15.75" x14ac:dyDescent="0.25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5"/>
      <c r="N4" s="6"/>
    </row>
    <row r="5" spans="1:18" ht="15.75" x14ac:dyDescent="0.2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5"/>
      <c r="N5" s="6"/>
    </row>
    <row r="6" spans="1:18" ht="15.75" x14ac:dyDescent="0.25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5"/>
      <c r="N6" s="6"/>
    </row>
    <row r="7" spans="1:18" ht="18" x14ac:dyDescent="0.2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4"/>
      <c r="M7" s="5"/>
      <c r="N7" s="6"/>
      <c r="P7" s="8"/>
      <c r="Q7" s="9"/>
      <c r="R7" s="8"/>
    </row>
    <row r="8" spans="1:18" ht="15.75" x14ac:dyDescent="0.25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4"/>
      <c r="M8" s="5"/>
      <c r="N8" s="6"/>
      <c r="P8" s="10"/>
      <c r="Q8" s="10"/>
      <c r="R8" s="10"/>
    </row>
    <row r="9" spans="1:18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4"/>
      <c r="M9" s="5"/>
      <c r="N9" s="6"/>
      <c r="P9" s="11"/>
      <c r="Q9" s="11"/>
      <c r="R9" s="11"/>
    </row>
    <row r="10" spans="1:18" ht="15.75" x14ac:dyDescent="0.25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4"/>
      <c r="M10" s="5"/>
      <c r="N10" s="6"/>
    </row>
    <row r="11" spans="1:18" ht="15.75" x14ac:dyDescent="0.25">
      <c r="A11" s="7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4"/>
      <c r="M11" s="5"/>
      <c r="N11" s="6"/>
    </row>
    <row r="12" spans="1:18" ht="15.75" x14ac:dyDescent="0.25">
      <c r="A12" s="7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4"/>
      <c r="M12" s="5"/>
      <c r="N12" s="6"/>
    </row>
    <row r="13" spans="1:18" ht="15.75" x14ac:dyDescent="0.25">
      <c r="A13" s="7" t="s">
        <v>10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4"/>
      <c r="M13" s="5"/>
      <c r="N13" s="6"/>
    </row>
    <row r="14" spans="1:18" ht="15.75" x14ac:dyDescent="0.25">
      <c r="A14" s="7" t="s">
        <v>11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4"/>
      <c r="M14" s="5"/>
      <c r="N14" s="6"/>
    </row>
    <row r="15" spans="1:18" x14ac:dyDescent="0.25">
      <c r="L15" s="4"/>
      <c r="M15" s="5"/>
      <c r="N15" s="6"/>
    </row>
    <row r="16" spans="1:18" x14ac:dyDescent="0.25">
      <c r="L16" s="4"/>
      <c r="M16" s="5"/>
      <c r="N16" s="4"/>
    </row>
    <row r="17" spans="1:14" ht="32.25" thickBot="1" x14ac:dyDescent="0.3">
      <c r="A17" s="15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4"/>
      <c r="M17" s="5"/>
      <c r="N17" s="6"/>
    </row>
    <row r="18" spans="1:14" ht="51.75" thickBot="1" x14ac:dyDescent="0.3">
      <c r="A18" s="17" t="s">
        <v>13</v>
      </c>
      <c r="B18" s="18" t="s">
        <v>14</v>
      </c>
      <c r="C18" s="17" t="s">
        <v>15</v>
      </c>
      <c r="D18" s="17" t="s">
        <v>16</v>
      </c>
      <c r="E18" s="17" t="s">
        <v>17</v>
      </c>
      <c r="F18" s="17" t="s">
        <v>18</v>
      </c>
      <c r="G18" s="17" t="s">
        <v>19</v>
      </c>
      <c r="H18" s="17" t="s">
        <v>20</v>
      </c>
      <c r="I18" s="17" t="s">
        <v>21</v>
      </c>
      <c r="J18" s="19" t="s">
        <v>22</v>
      </c>
      <c r="K18" s="6"/>
      <c r="L18" s="4"/>
      <c r="M18" s="5"/>
      <c r="N18" s="6"/>
    </row>
    <row r="19" spans="1:14" x14ac:dyDescent="0.25">
      <c r="A19" s="20" t="s">
        <v>23</v>
      </c>
      <c r="B19" s="21">
        <v>10</v>
      </c>
      <c r="C19" s="22" t="s">
        <v>24</v>
      </c>
      <c r="D19" s="23">
        <v>8.18</v>
      </c>
      <c r="E19" s="24">
        <f>ROUND(D19+(D19*10%),2)</f>
        <v>9</v>
      </c>
      <c r="F19" s="23"/>
      <c r="G19" s="23"/>
      <c r="H19" s="25"/>
      <c r="I19" s="26"/>
      <c r="J19" s="27"/>
      <c r="K19" s="6"/>
      <c r="L19" s="4"/>
      <c r="M19" s="5"/>
      <c r="N19" s="6"/>
    </row>
    <row r="20" spans="1:14" x14ac:dyDescent="0.25">
      <c r="A20" s="28" t="s">
        <v>25</v>
      </c>
      <c r="B20" s="29">
        <v>200</v>
      </c>
      <c r="C20" s="30" t="s">
        <v>24</v>
      </c>
      <c r="D20" s="31">
        <v>9</v>
      </c>
      <c r="E20" s="32">
        <f t="shared" ref="E20:E46" si="0">D20+(D20*10%)</f>
        <v>9.9</v>
      </c>
      <c r="F20" s="31"/>
      <c r="G20" s="31"/>
      <c r="H20" s="33"/>
      <c r="I20" s="34"/>
      <c r="J20" s="35"/>
      <c r="K20" s="6"/>
      <c r="L20" s="4"/>
      <c r="M20" s="5"/>
      <c r="N20" s="6"/>
    </row>
    <row r="21" spans="1:14" x14ac:dyDescent="0.25">
      <c r="A21" s="28" t="s">
        <v>26</v>
      </c>
      <c r="B21" s="29">
        <v>300</v>
      </c>
      <c r="C21" s="30" t="s">
        <v>27</v>
      </c>
      <c r="D21" s="31">
        <v>2.4500000000000002</v>
      </c>
      <c r="E21" s="32">
        <f t="shared" si="0"/>
        <v>2.6950000000000003</v>
      </c>
      <c r="F21" s="31"/>
      <c r="G21" s="31"/>
      <c r="H21" s="33"/>
      <c r="I21" s="34"/>
      <c r="J21" s="35"/>
      <c r="K21" s="6"/>
      <c r="L21" s="4"/>
      <c r="M21" s="5"/>
      <c r="N21" s="6"/>
    </row>
    <row r="22" spans="1:14" x14ac:dyDescent="0.25">
      <c r="A22" s="28" t="s">
        <v>28</v>
      </c>
      <c r="B22" s="29">
        <v>12</v>
      </c>
      <c r="C22" s="30" t="s">
        <v>29</v>
      </c>
      <c r="D22" s="31">
        <v>8</v>
      </c>
      <c r="E22" s="32">
        <f t="shared" si="0"/>
        <v>8.8000000000000007</v>
      </c>
      <c r="F22" s="31"/>
      <c r="G22" s="31"/>
      <c r="H22" s="33"/>
      <c r="I22" s="34"/>
      <c r="J22" s="35"/>
      <c r="K22" s="6"/>
      <c r="L22" s="36"/>
      <c r="M22" s="5"/>
      <c r="N22" s="6"/>
    </row>
    <row r="23" spans="1:14" x14ac:dyDescent="0.25">
      <c r="A23" s="37" t="s">
        <v>30</v>
      </c>
      <c r="B23" s="38">
        <v>15</v>
      </c>
      <c r="C23" s="30" t="s">
        <v>24</v>
      </c>
      <c r="D23" s="39">
        <v>1</v>
      </c>
      <c r="E23" s="32">
        <f t="shared" si="0"/>
        <v>1.1000000000000001</v>
      </c>
      <c r="F23" s="31"/>
      <c r="G23" s="31"/>
      <c r="H23" s="33"/>
      <c r="I23" s="34"/>
      <c r="J23" s="35"/>
      <c r="K23" s="6"/>
      <c r="L23" s="36"/>
      <c r="M23" s="5"/>
      <c r="N23" s="6"/>
    </row>
    <row r="24" spans="1:14" x14ac:dyDescent="0.25">
      <c r="A24" s="28" t="s">
        <v>31</v>
      </c>
      <c r="B24" s="29">
        <v>20</v>
      </c>
      <c r="C24" s="30" t="s">
        <v>32</v>
      </c>
      <c r="D24" s="31">
        <v>0.79</v>
      </c>
      <c r="E24" s="32">
        <f t="shared" si="0"/>
        <v>0.86899999999999999</v>
      </c>
      <c r="F24" s="31"/>
      <c r="G24" s="31"/>
      <c r="H24" s="33"/>
      <c r="I24" s="34"/>
      <c r="J24" s="35"/>
      <c r="K24" s="6"/>
      <c r="L24" s="36"/>
      <c r="M24" s="5"/>
      <c r="N24" s="6"/>
    </row>
    <row r="25" spans="1:14" x14ac:dyDescent="0.25">
      <c r="A25" s="28" t="s">
        <v>33</v>
      </c>
      <c r="B25" s="29">
        <v>10</v>
      </c>
      <c r="C25" s="30" t="s">
        <v>34</v>
      </c>
      <c r="D25" s="31">
        <v>0.72</v>
      </c>
      <c r="E25" s="32">
        <f t="shared" si="0"/>
        <v>0.79199999999999993</v>
      </c>
      <c r="F25" s="31"/>
      <c r="G25" s="31"/>
      <c r="H25" s="33"/>
      <c r="I25" s="34"/>
      <c r="J25" s="35"/>
      <c r="K25" s="6"/>
      <c r="L25" s="4"/>
      <c r="M25" s="5"/>
      <c r="N25" s="6"/>
    </row>
    <row r="26" spans="1:14" x14ac:dyDescent="0.25">
      <c r="A26" s="28" t="s">
        <v>35</v>
      </c>
      <c r="B26" s="29">
        <v>15</v>
      </c>
      <c r="C26" s="30" t="s">
        <v>36</v>
      </c>
      <c r="D26" s="31">
        <v>0.72</v>
      </c>
      <c r="E26" s="32">
        <f t="shared" si="0"/>
        <v>0.79199999999999993</v>
      </c>
      <c r="F26" s="31"/>
      <c r="G26" s="31"/>
      <c r="H26" s="33"/>
      <c r="I26" s="34"/>
      <c r="J26" s="35"/>
      <c r="K26" s="6"/>
      <c r="L26" s="4"/>
      <c r="M26" s="5"/>
      <c r="N26" s="6"/>
    </row>
    <row r="27" spans="1:14" x14ac:dyDescent="0.25">
      <c r="A27" s="28" t="s">
        <v>37</v>
      </c>
      <c r="B27" s="29">
        <v>30</v>
      </c>
      <c r="C27" s="30" t="s">
        <v>36</v>
      </c>
      <c r="D27" s="31">
        <v>0.72</v>
      </c>
      <c r="E27" s="32">
        <f t="shared" si="0"/>
        <v>0.79199999999999993</v>
      </c>
      <c r="F27" s="31"/>
      <c r="G27" s="31"/>
      <c r="H27" s="33"/>
      <c r="I27" s="34"/>
      <c r="J27" s="35"/>
      <c r="K27" s="6"/>
      <c r="L27" s="4"/>
      <c r="M27" s="5"/>
      <c r="N27" s="6"/>
    </row>
    <row r="28" spans="1:14" x14ac:dyDescent="0.25">
      <c r="A28" s="28" t="s">
        <v>38</v>
      </c>
      <c r="B28" s="29">
        <v>5</v>
      </c>
      <c r="C28" s="30" t="s">
        <v>39</v>
      </c>
      <c r="D28" s="31">
        <v>1.25</v>
      </c>
      <c r="E28" s="32">
        <f t="shared" si="0"/>
        <v>1.375</v>
      </c>
      <c r="F28" s="31"/>
      <c r="G28" s="31"/>
      <c r="H28" s="33"/>
      <c r="I28" s="34"/>
      <c r="J28" s="35"/>
      <c r="K28" s="6"/>
      <c r="L28" s="4"/>
      <c r="M28" s="5"/>
      <c r="N28" s="6"/>
    </row>
    <row r="29" spans="1:14" x14ac:dyDescent="0.25">
      <c r="A29" s="28" t="s">
        <v>40</v>
      </c>
      <c r="B29" s="29">
        <v>19000</v>
      </c>
      <c r="C29" s="30" t="s">
        <v>41</v>
      </c>
      <c r="D29" s="31">
        <v>0.27</v>
      </c>
      <c r="E29" s="32">
        <f t="shared" si="0"/>
        <v>0.29700000000000004</v>
      </c>
      <c r="F29" s="31"/>
      <c r="G29" s="31"/>
      <c r="H29" s="33"/>
      <c r="I29" s="34"/>
      <c r="J29" s="35"/>
      <c r="K29" s="6"/>
      <c r="L29" s="4"/>
      <c r="M29" s="5"/>
      <c r="N29" s="40"/>
    </row>
    <row r="30" spans="1:14" x14ac:dyDescent="0.25">
      <c r="A30" s="28" t="s">
        <v>42</v>
      </c>
      <c r="B30" s="29">
        <v>6500</v>
      </c>
      <c r="C30" s="30" t="s">
        <v>43</v>
      </c>
      <c r="D30" s="31">
        <v>0.2</v>
      </c>
      <c r="E30" s="32">
        <f t="shared" si="0"/>
        <v>0.22000000000000003</v>
      </c>
      <c r="F30" s="31"/>
      <c r="G30" s="31"/>
      <c r="H30" s="33"/>
      <c r="I30" s="34"/>
      <c r="J30" s="35"/>
      <c r="K30" s="6"/>
      <c r="L30" s="4"/>
      <c r="M30" s="5"/>
      <c r="N30" s="6"/>
    </row>
    <row r="31" spans="1:14" x14ac:dyDescent="0.25">
      <c r="A31" s="28" t="s">
        <v>44</v>
      </c>
      <c r="B31" s="29">
        <v>8600</v>
      </c>
      <c r="C31" s="30" t="s">
        <v>45</v>
      </c>
      <c r="D31" s="31">
        <v>0.23</v>
      </c>
      <c r="E31" s="32">
        <f t="shared" si="0"/>
        <v>0.253</v>
      </c>
      <c r="F31" s="31"/>
      <c r="G31" s="31"/>
      <c r="H31" s="33"/>
      <c r="I31" s="34"/>
      <c r="J31" s="35"/>
      <c r="K31" s="6"/>
      <c r="L31" s="4"/>
      <c r="M31" s="5"/>
      <c r="N31" s="6"/>
    </row>
    <row r="32" spans="1:14" x14ac:dyDescent="0.25">
      <c r="A32" s="28" t="s">
        <v>46</v>
      </c>
      <c r="B32" s="29">
        <v>8</v>
      </c>
      <c r="C32" s="30" t="s">
        <v>24</v>
      </c>
      <c r="D32" s="31">
        <v>3.08</v>
      </c>
      <c r="E32" s="32">
        <f t="shared" si="0"/>
        <v>3.3879999999999999</v>
      </c>
      <c r="F32" s="31"/>
      <c r="G32" s="31"/>
      <c r="H32" s="33"/>
      <c r="I32" s="34"/>
      <c r="J32" s="35"/>
      <c r="K32" s="6"/>
    </row>
    <row r="33" spans="1:15" x14ac:dyDescent="0.25">
      <c r="A33" s="28" t="s">
        <v>47</v>
      </c>
      <c r="B33" s="29">
        <v>200</v>
      </c>
      <c r="C33" s="30" t="s">
        <v>48</v>
      </c>
      <c r="D33" s="31">
        <v>0.57999999999999996</v>
      </c>
      <c r="E33" s="32">
        <f t="shared" si="0"/>
        <v>0.6379999999999999</v>
      </c>
      <c r="F33" s="31"/>
      <c r="G33" s="31"/>
      <c r="H33" s="33"/>
      <c r="I33" s="34"/>
      <c r="J33" s="35"/>
      <c r="K33" s="6"/>
    </row>
    <row r="34" spans="1:15" x14ac:dyDescent="0.25">
      <c r="A34" s="28" t="s">
        <v>49</v>
      </c>
      <c r="B34" s="29">
        <v>4</v>
      </c>
      <c r="C34" s="30" t="s">
        <v>24</v>
      </c>
      <c r="D34" s="31">
        <v>2.91</v>
      </c>
      <c r="E34" s="32">
        <f t="shared" si="0"/>
        <v>3.2010000000000001</v>
      </c>
      <c r="F34" s="31"/>
      <c r="G34" s="31"/>
      <c r="H34" s="33"/>
      <c r="I34" s="34"/>
      <c r="J34" s="35"/>
      <c r="K34" s="6"/>
    </row>
    <row r="35" spans="1:15" x14ac:dyDescent="0.25">
      <c r="A35" s="28" t="s">
        <v>50</v>
      </c>
      <c r="B35" s="29">
        <v>75</v>
      </c>
      <c r="C35" s="30" t="s">
        <v>51</v>
      </c>
      <c r="D35" s="31">
        <v>0.41</v>
      </c>
      <c r="E35" s="32">
        <f t="shared" si="0"/>
        <v>0.45099999999999996</v>
      </c>
      <c r="F35" s="31"/>
      <c r="G35" s="31"/>
      <c r="H35" s="33"/>
      <c r="I35" s="34"/>
      <c r="J35" s="35"/>
      <c r="K35" s="6"/>
      <c r="M35" s="41"/>
      <c r="N35" s="41"/>
    </row>
    <row r="36" spans="1:15" x14ac:dyDescent="0.25">
      <c r="A36" s="28" t="s">
        <v>52</v>
      </c>
      <c r="B36" s="29">
        <v>40</v>
      </c>
      <c r="C36" s="30" t="s">
        <v>53</v>
      </c>
      <c r="D36" s="31">
        <v>0.41</v>
      </c>
      <c r="E36" s="32">
        <f t="shared" si="0"/>
        <v>0.45099999999999996</v>
      </c>
      <c r="F36" s="31"/>
      <c r="G36" s="31"/>
      <c r="H36" s="33"/>
      <c r="I36" s="34"/>
      <c r="J36" s="35"/>
      <c r="K36" s="6"/>
      <c r="L36" s="41"/>
      <c r="M36" s="41"/>
      <c r="N36" s="41"/>
      <c r="O36" s="41"/>
    </row>
    <row r="37" spans="1:15" ht="15" customHeight="1" x14ac:dyDescent="0.25">
      <c r="A37" s="28" t="s">
        <v>54</v>
      </c>
      <c r="B37" s="29">
        <v>320</v>
      </c>
      <c r="C37" s="30" t="s">
        <v>55</v>
      </c>
      <c r="D37" s="31">
        <v>1.5</v>
      </c>
      <c r="E37" s="32">
        <f t="shared" si="0"/>
        <v>1.65</v>
      </c>
      <c r="F37" s="31"/>
      <c r="G37" s="31"/>
      <c r="H37" s="33"/>
      <c r="I37" s="34"/>
      <c r="J37" s="35"/>
      <c r="K37" s="6"/>
    </row>
    <row r="38" spans="1:15" ht="15" customHeight="1" x14ac:dyDescent="0.25">
      <c r="A38" s="28" t="s">
        <v>56</v>
      </c>
      <c r="B38" s="29">
        <v>30</v>
      </c>
      <c r="C38" s="30" t="s">
        <v>55</v>
      </c>
      <c r="D38" s="31">
        <v>1.5</v>
      </c>
      <c r="E38" s="32">
        <f t="shared" si="0"/>
        <v>1.65</v>
      </c>
      <c r="F38" s="31"/>
      <c r="G38" s="31"/>
      <c r="H38" s="33"/>
      <c r="I38" s="34"/>
      <c r="J38" s="35"/>
      <c r="K38" s="6"/>
    </row>
    <row r="39" spans="1:15" ht="15" customHeight="1" x14ac:dyDescent="0.25">
      <c r="A39" s="28" t="s">
        <v>57</v>
      </c>
      <c r="B39" s="42">
        <v>15</v>
      </c>
      <c r="C39" s="30" t="s">
        <v>55</v>
      </c>
      <c r="D39" s="31">
        <v>2</v>
      </c>
      <c r="E39" s="32">
        <f t="shared" si="0"/>
        <v>2.2000000000000002</v>
      </c>
      <c r="F39" s="31"/>
      <c r="G39" s="31"/>
      <c r="H39" s="33"/>
      <c r="I39" s="34"/>
      <c r="J39" s="35"/>
      <c r="K39" s="6"/>
    </row>
    <row r="40" spans="1:15" ht="15" customHeight="1" x14ac:dyDescent="0.25">
      <c r="A40" s="28" t="s">
        <v>58</v>
      </c>
      <c r="B40" s="29">
        <v>500</v>
      </c>
      <c r="C40" s="30" t="s">
        <v>59</v>
      </c>
      <c r="D40" s="31">
        <v>0.27</v>
      </c>
      <c r="E40" s="32">
        <f t="shared" si="0"/>
        <v>0.29700000000000004</v>
      </c>
      <c r="F40" s="31"/>
      <c r="G40" s="31"/>
      <c r="H40" s="33"/>
      <c r="I40" s="34"/>
      <c r="J40" s="35"/>
      <c r="K40" s="6"/>
    </row>
    <row r="41" spans="1:15" ht="15" customHeight="1" x14ac:dyDescent="0.25">
      <c r="A41" s="28" t="s">
        <v>60</v>
      </c>
      <c r="B41" s="29">
        <v>20</v>
      </c>
      <c r="C41" s="30" t="s">
        <v>24</v>
      </c>
      <c r="D41" s="31">
        <v>1.64</v>
      </c>
      <c r="E41" s="32">
        <f t="shared" si="0"/>
        <v>1.8039999999999998</v>
      </c>
      <c r="F41" s="31"/>
      <c r="G41" s="31"/>
      <c r="H41" s="33"/>
      <c r="I41" s="34"/>
      <c r="J41" s="35"/>
      <c r="K41" s="6"/>
    </row>
    <row r="42" spans="1:15" ht="15" customHeight="1" x14ac:dyDescent="0.25">
      <c r="A42" s="28" t="s">
        <v>61</v>
      </c>
      <c r="B42" s="29">
        <v>1</v>
      </c>
      <c r="C42" s="30" t="s">
        <v>24</v>
      </c>
      <c r="D42" s="31">
        <v>16.600000000000001</v>
      </c>
      <c r="E42" s="32">
        <f t="shared" si="0"/>
        <v>18.260000000000002</v>
      </c>
      <c r="F42" s="31"/>
      <c r="G42" s="31"/>
      <c r="H42" s="33"/>
      <c r="I42" s="34"/>
      <c r="J42" s="35"/>
      <c r="K42" s="6"/>
    </row>
    <row r="43" spans="1:15" ht="15" customHeight="1" x14ac:dyDescent="0.25">
      <c r="A43" s="28" t="s">
        <v>62</v>
      </c>
      <c r="B43" s="29">
        <v>50</v>
      </c>
      <c r="C43" s="30" t="s">
        <v>63</v>
      </c>
      <c r="D43" s="31">
        <v>1.35</v>
      </c>
      <c r="E43" s="32">
        <f t="shared" si="0"/>
        <v>1.4850000000000001</v>
      </c>
      <c r="F43" s="31"/>
      <c r="G43" s="31"/>
      <c r="H43" s="33"/>
      <c r="I43" s="34"/>
      <c r="J43" s="35"/>
      <c r="K43" s="6"/>
    </row>
    <row r="44" spans="1:15" ht="15" customHeight="1" x14ac:dyDescent="0.25">
      <c r="A44" s="28" t="s">
        <v>64</v>
      </c>
      <c r="B44" s="29">
        <v>15</v>
      </c>
      <c r="C44" s="30" t="s">
        <v>24</v>
      </c>
      <c r="D44" s="31">
        <v>16.600000000000001</v>
      </c>
      <c r="E44" s="32">
        <f t="shared" si="0"/>
        <v>18.260000000000002</v>
      </c>
      <c r="F44" s="31"/>
      <c r="G44" s="31"/>
      <c r="H44" s="33"/>
      <c r="I44" s="34"/>
      <c r="J44" s="35"/>
      <c r="K44" s="6"/>
    </row>
    <row r="45" spans="1:15" ht="15" customHeight="1" x14ac:dyDescent="0.25">
      <c r="A45" s="28" t="s">
        <v>65</v>
      </c>
      <c r="B45" s="29">
        <v>180</v>
      </c>
      <c r="C45" s="30" t="s">
        <v>66</v>
      </c>
      <c r="D45" s="31">
        <v>4.97</v>
      </c>
      <c r="E45" s="32">
        <f t="shared" si="0"/>
        <v>5.4669999999999996</v>
      </c>
      <c r="F45" s="31"/>
      <c r="G45" s="31"/>
      <c r="H45" s="33"/>
      <c r="I45" s="34"/>
      <c r="J45" s="35"/>
      <c r="K45" s="43"/>
    </row>
    <row r="46" spans="1:15" ht="15" customHeight="1" thickBot="1" x14ac:dyDescent="0.3">
      <c r="A46" s="44" t="s">
        <v>67</v>
      </c>
      <c r="B46" s="45">
        <v>1800</v>
      </c>
      <c r="C46" s="46" t="s">
        <v>68</v>
      </c>
      <c r="D46" s="47">
        <v>1</v>
      </c>
      <c r="E46" s="48">
        <f t="shared" si="0"/>
        <v>1.1000000000000001</v>
      </c>
      <c r="F46" s="47"/>
      <c r="G46" s="47"/>
      <c r="H46" s="49"/>
      <c r="I46" s="50"/>
      <c r="J46" s="51"/>
    </row>
    <row r="47" spans="1:15" x14ac:dyDescent="0.25">
      <c r="A47" s="52"/>
      <c r="B47" s="53"/>
      <c r="C47" s="54"/>
      <c r="D47" s="55"/>
      <c r="E47" s="55"/>
      <c r="F47" s="55"/>
      <c r="G47" s="55"/>
      <c r="H47" s="55"/>
      <c r="I47" s="55"/>
      <c r="J47" s="56"/>
    </row>
    <row r="48" spans="1:15" ht="15.75" thickBot="1" x14ac:dyDescent="0.3">
      <c r="K48" s="8"/>
    </row>
    <row r="49" spans="1:11" ht="15.75" thickBot="1" x14ac:dyDescent="0.3">
      <c r="A49" s="57" t="s">
        <v>20</v>
      </c>
      <c r="B49" s="58" t="s">
        <v>69</v>
      </c>
      <c r="C49" s="59" t="s">
        <v>70</v>
      </c>
      <c r="D49" s="60" t="s">
        <v>71</v>
      </c>
      <c r="E49" s="61"/>
      <c r="F49" s="61"/>
      <c r="G49" s="61"/>
      <c r="J49" s="41"/>
      <c r="K49" s="40"/>
    </row>
    <row r="50" spans="1:11" ht="15.75" thickBot="1" x14ac:dyDescent="0.3">
      <c r="A50" s="62" t="s">
        <v>72</v>
      </c>
      <c r="B50" s="63"/>
      <c r="C50" s="64"/>
      <c r="D50" s="65">
        <f>B50+C50</f>
        <v>0</v>
      </c>
      <c r="E50" s="66"/>
      <c r="F50" s="66"/>
      <c r="G50" s="66"/>
      <c r="J50" s="8"/>
      <c r="K50" s="40"/>
    </row>
    <row r="51" spans="1:11" ht="15.75" thickBot="1" x14ac:dyDescent="0.3">
      <c r="A51" s="62" t="s">
        <v>73</v>
      </c>
      <c r="B51" s="63"/>
      <c r="C51" s="64"/>
      <c r="D51" s="67">
        <f t="shared" ref="D51" si="1">B51+C51</f>
        <v>0</v>
      </c>
      <c r="E51" s="66"/>
      <c r="F51" s="66"/>
      <c r="G51" s="66"/>
      <c r="J51" s="40"/>
    </row>
    <row r="52" spans="1:11" ht="15.75" thickBot="1" x14ac:dyDescent="0.3">
      <c r="A52" s="68" t="s">
        <v>74</v>
      </c>
      <c r="B52" s="78"/>
      <c r="C52" s="79"/>
      <c r="D52" s="69">
        <f>B52+C52</f>
        <v>0</v>
      </c>
      <c r="E52" s="4"/>
      <c r="F52" s="4"/>
      <c r="G52" s="4"/>
      <c r="J52" s="40"/>
    </row>
    <row r="53" spans="1:11" ht="16.5" thickTop="1" thickBot="1" x14ac:dyDescent="0.3">
      <c r="D53" s="70"/>
      <c r="E53" s="70"/>
      <c r="F53" s="70"/>
      <c r="G53" s="70"/>
      <c r="K53" s="71"/>
    </row>
    <row r="54" spans="1:11" ht="15.75" thickBot="1" x14ac:dyDescent="0.3">
      <c r="A54" s="72" t="s">
        <v>75</v>
      </c>
      <c r="B54" s="73" t="s">
        <v>76</v>
      </c>
      <c r="C54" s="74" t="s">
        <v>77</v>
      </c>
      <c r="J54" s="71"/>
      <c r="K54" s="70"/>
    </row>
    <row r="55" spans="1:11" ht="15.75" thickBot="1" x14ac:dyDescent="0.3">
      <c r="A55" s="75"/>
      <c r="B55" s="76"/>
      <c r="C55" s="77"/>
      <c r="J55" s="71"/>
    </row>
    <row r="56" spans="1:11" x14ac:dyDescent="0.25">
      <c r="J56" s="71"/>
    </row>
    <row r="57" spans="1:11" x14ac:dyDescent="0.25">
      <c r="D57">
        <f>(0.6*B52)/1000</f>
        <v>0</v>
      </c>
      <c r="J57" s="71"/>
    </row>
    <row r="58" spans="1:11" x14ac:dyDescent="0.25">
      <c r="J58" s="71"/>
    </row>
  </sheetData>
  <mergeCells count="5">
    <mergeCell ref="A1:K1"/>
    <mergeCell ref="A2:K2"/>
    <mergeCell ref="A4:K4"/>
    <mergeCell ref="A5:K5"/>
    <mergeCell ref="A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7</vt:lpstr>
    </vt:vector>
  </TitlesOfParts>
  <Company>Imserso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Imserso</dc:creator>
  <cp:lastModifiedBy>Imserso</cp:lastModifiedBy>
  <dcterms:created xsi:type="dcterms:W3CDTF">2022-06-27T10:33:41Z</dcterms:created>
  <dcterms:modified xsi:type="dcterms:W3CDTF">2022-06-27T10:35:15Z</dcterms:modified>
</cp:coreProperties>
</file>